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0010 建退共\ＨＰ掲載用\履行証明\令和６年度版\"/>
    </mc:Choice>
  </mc:AlternateContent>
  <xr:revisionPtr revIDLastSave="0" documentId="13_ncr:1_{FFA63B63-7B9B-424E-98C6-083499B831F9}" xr6:coauthVersionLast="47" xr6:coauthVersionMax="47" xr10:uidLastSave="{00000000-0000-0000-0000-000000000000}"/>
  <bookViews>
    <workbookView xWindow="-108" yWindow="-108" windowWidth="23256" windowHeight="12576" tabRatio="686" xr2:uid="{00000000-000D-0000-FFFF-FFFF00000000}"/>
  </bookViews>
  <sheets>
    <sheet name="登録シート(初めに入力してください)" sheetId="11" r:id="rId1"/>
    <sheet name="手帳受払簿" sheetId="10" r:id="rId2"/>
    <sheet name="証紙受払簿" sheetId="14" r:id="rId3"/>
    <sheet name="加入・履行証明願" sheetId="8" r:id="rId4"/>
  </sheets>
  <definedNames>
    <definedName name="_xlnm.Print_Area" localSheetId="3">加入・履行証明願!$A$1:$AL$41</definedName>
    <definedName name="_xlnm.Print_Area" localSheetId="1">手帳受払簿!$A$1:$Z$33</definedName>
    <definedName name="_xlnm.Print_Area" localSheetId="2">証紙受払簿!$A$1:$K$45</definedName>
    <definedName name="_xlnm.Print_Titles" localSheetId="1">手帳受払簿!$1:$6</definedName>
    <definedName name="_xlnm.Print_Titles" localSheetId="2">証紙受払簿!$10:$12</definedName>
    <definedName name="通し番号">'登録シート(初めに入力してください)'!#REF!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09" i="10" l="1"/>
  <c r="AH6" i="10"/>
  <c r="AH5" i="10"/>
  <c r="AH4" i="10"/>
  <c r="AH3" i="10"/>
  <c r="AH2" i="10"/>
  <c r="AG1" i="10"/>
  <c r="AG7" i="10"/>
  <c r="AH7" i="10"/>
  <c r="AG6" i="10"/>
  <c r="AG5" i="10"/>
  <c r="AG4" i="10"/>
  <c r="AG3" i="10"/>
  <c r="AG2" i="10"/>
  <c r="AU10" i="8"/>
  <c r="AV9" i="8"/>
  <c r="F18" i="8" s="1"/>
  <c r="S5" i="14"/>
  <c r="D5" i="14" s="1"/>
  <c r="AE5" i="10"/>
  <c r="V3" i="10" s="1"/>
  <c r="AU8" i="8"/>
  <c r="D16" i="8" s="1"/>
  <c r="J20" i="14"/>
  <c r="F20" i="14"/>
  <c r="J19" i="14"/>
  <c r="F19" i="14"/>
  <c r="J18" i="14"/>
  <c r="J17" i="14"/>
  <c r="J16" i="14"/>
  <c r="J216" i="14"/>
  <c r="F216" i="14"/>
  <c r="J215" i="14"/>
  <c r="F215" i="14"/>
  <c r="J214" i="14"/>
  <c r="F214" i="14"/>
  <c r="J213" i="14"/>
  <c r="F213" i="14"/>
  <c r="J212" i="14"/>
  <c r="F212" i="14"/>
  <c r="J211" i="14"/>
  <c r="F211" i="14"/>
  <c r="J210" i="14"/>
  <c r="F210" i="14"/>
  <c r="J209" i="14"/>
  <c r="F209" i="14"/>
  <c r="J208" i="14"/>
  <c r="F208" i="14"/>
  <c r="J204" i="14"/>
  <c r="F204" i="14"/>
  <c r="J203" i="14"/>
  <c r="F203" i="14"/>
  <c r="J202" i="14"/>
  <c r="F202" i="14"/>
  <c r="J201" i="14"/>
  <c r="F201" i="14"/>
  <c r="J200" i="14"/>
  <c r="F200" i="14"/>
  <c r="J199" i="14"/>
  <c r="F199" i="14"/>
  <c r="J198" i="14"/>
  <c r="F198" i="14"/>
  <c r="J197" i="14"/>
  <c r="F197" i="14"/>
  <c r="J182" i="14"/>
  <c r="F182" i="14"/>
  <c r="J181" i="14"/>
  <c r="F181" i="14"/>
  <c r="J180" i="14"/>
  <c r="F180" i="14"/>
  <c r="J179" i="14"/>
  <c r="F179" i="14"/>
  <c r="J178" i="14"/>
  <c r="F178" i="14"/>
  <c r="J177" i="14"/>
  <c r="F177" i="14"/>
  <c r="J176" i="14"/>
  <c r="F176" i="14"/>
  <c r="J175" i="14"/>
  <c r="F175" i="14"/>
  <c r="J174" i="14"/>
  <c r="F174" i="14"/>
  <c r="J173" i="14"/>
  <c r="F173" i="14"/>
  <c r="J172" i="14"/>
  <c r="F172" i="14"/>
  <c r="J171" i="14"/>
  <c r="F171" i="14"/>
  <c r="J170" i="14"/>
  <c r="F170" i="14"/>
  <c r="J169" i="14"/>
  <c r="F169" i="14"/>
  <c r="J168" i="14"/>
  <c r="F168" i="14"/>
  <c r="J167" i="14"/>
  <c r="F167" i="14"/>
  <c r="J166" i="14"/>
  <c r="F166" i="14"/>
  <c r="J165" i="14"/>
  <c r="F165" i="14"/>
  <c r="J164" i="14"/>
  <c r="F164" i="14"/>
  <c r="J163" i="14"/>
  <c r="F163" i="14"/>
  <c r="J162" i="14"/>
  <c r="F162" i="14"/>
  <c r="J161" i="14"/>
  <c r="F161" i="14"/>
  <c r="J160" i="14"/>
  <c r="F160" i="14"/>
  <c r="J159" i="14"/>
  <c r="F159" i="14"/>
  <c r="J158" i="14"/>
  <c r="F158" i="14"/>
  <c r="J157" i="14"/>
  <c r="F157" i="14"/>
  <c r="J156" i="14"/>
  <c r="F156" i="14"/>
  <c r="J155" i="14"/>
  <c r="F155" i="14"/>
  <c r="J154" i="14"/>
  <c r="F154" i="14"/>
  <c r="J153" i="14"/>
  <c r="F153" i="14"/>
  <c r="J152" i="14"/>
  <c r="F152" i="14"/>
  <c r="J151" i="14"/>
  <c r="F151" i="14"/>
  <c r="J150" i="14"/>
  <c r="F150" i="14"/>
  <c r="J149" i="14"/>
  <c r="F149" i="14"/>
  <c r="J148" i="14"/>
  <c r="F148" i="14"/>
  <c r="J147" i="14"/>
  <c r="F147" i="14"/>
  <c r="J146" i="14"/>
  <c r="F146" i="14"/>
  <c r="J145" i="14"/>
  <c r="F145" i="14"/>
  <c r="J144" i="14"/>
  <c r="F144" i="14"/>
  <c r="J143" i="14"/>
  <c r="F143" i="14"/>
  <c r="J142" i="14"/>
  <c r="F142" i="14"/>
  <c r="J141" i="14"/>
  <c r="F141" i="14"/>
  <c r="J140" i="14"/>
  <c r="F140" i="14"/>
  <c r="J139" i="14"/>
  <c r="F139" i="14"/>
  <c r="J138" i="14"/>
  <c r="F138" i="14"/>
  <c r="J137" i="14"/>
  <c r="F137" i="14"/>
  <c r="J136" i="14"/>
  <c r="F136" i="14"/>
  <c r="J135" i="14"/>
  <c r="F135" i="14"/>
  <c r="J134" i="14"/>
  <c r="F134" i="14"/>
  <c r="J133" i="14"/>
  <c r="F133" i="14"/>
  <c r="J132" i="14"/>
  <c r="F132" i="14"/>
  <c r="J131" i="14"/>
  <c r="F131" i="14"/>
  <c r="J130" i="14"/>
  <c r="F130" i="14"/>
  <c r="J129" i="14"/>
  <c r="F129" i="14"/>
  <c r="J128" i="14"/>
  <c r="F128" i="14"/>
  <c r="J127" i="14"/>
  <c r="F127" i="14"/>
  <c r="J126" i="14"/>
  <c r="F126" i="14"/>
  <c r="J125" i="14"/>
  <c r="F125" i="14"/>
  <c r="J124" i="14"/>
  <c r="F124" i="14"/>
  <c r="J123" i="14"/>
  <c r="F123" i="14"/>
  <c r="J122" i="14"/>
  <c r="F122" i="14"/>
  <c r="J121" i="14"/>
  <c r="F121" i="14"/>
  <c r="J120" i="14"/>
  <c r="F120" i="14"/>
  <c r="J119" i="14"/>
  <c r="F119" i="14"/>
  <c r="J118" i="14"/>
  <c r="F118" i="14"/>
  <c r="J117" i="14"/>
  <c r="F117" i="14"/>
  <c r="J116" i="14"/>
  <c r="F116" i="14"/>
  <c r="J115" i="14"/>
  <c r="F115" i="14"/>
  <c r="J114" i="14"/>
  <c r="F114" i="14"/>
  <c r="J113" i="14"/>
  <c r="F113" i="14"/>
  <c r="J112" i="14"/>
  <c r="F112" i="14"/>
  <c r="J111" i="14"/>
  <c r="F111" i="14"/>
  <c r="J110" i="14"/>
  <c r="F110" i="14"/>
  <c r="J109" i="14"/>
  <c r="F109" i="14"/>
  <c r="J108" i="14"/>
  <c r="F108" i="14"/>
  <c r="J107" i="14"/>
  <c r="F107" i="14"/>
  <c r="J106" i="14"/>
  <c r="F106" i="14"/>
  <c r="J105" i="14"/>
  <c r="F105" i="14"/>
  <c r="J104" i="14"/>
  <c r="F104" i="14"/>
  <c r="J103" i="14"/>
  <c r="F103" i="14"/>
  <c r="J102" i="14"/>
  <c r="F102" i="14"/>
  <c r="J101" i="14"/>
  <c r="F101" i="14"/>
  <c r="J100" i="14"/>
  <c r="F100" i="14"/>
  <c r="J99" i="14"/>
  <c r="F99" i="14"/>
  <c r="J98" i="14"/>
  <c r="F98" i="14"/>
  <c r="J97" i="14"/>
  <c r="F97" i="14"/>
  <c r="J96" i="14"/>
  <c r="F96" i="14"/>
  <c r="J95" i="14"/>
  <c r="F95" i="14"/>
  <c r="J94" i="14"/>
  <c r="F94" i="14"/>
  <c r="J93" i="14"/>
  <c r="F93" i="14"/>
  <c r="J92" i="14"/>
  <c r="F92" i="14"/>
  <c r="J91" i="14"/>
  <c r="F91" i="14"/>
  <c r="J90" i="14"/>
  <c r="F90" i="14"/>
  <c r="J89" i="14"/>
  <c r="F89" i="14"/>
  <c r="J88" i="14"/>
  <c r="F88" i="14"/>
  <c r="J87" i="14"/>
  <c r="F87" i="14"/>
  <c r="H230" i="14"/>
  <c r="H232" i="14" s="1"/>
  <c r="G230" i="14"/>
  <c r="G232" i="14" s="1"/>
  <c r="D230" i="14"/>
  <c r="D232" i="14" s="1"/>
  <c r="C230" i="14"/>
  <c r="C232" i="14" s="1"/>
  <c r="J229" i="14"/>
  <c r="F229" i="14"/>
  <c r="J228" i="14"/>
  <c r="F228" i="14"/>
  <c r="J227" i="14"/>
  <c r="F227" i="14"/>
  <c r="J226" i="14"/>
  <c r="J225" i="14"/>
  <c r="F225" i="14"/>
  <c r="J224" i="14"/>
  <c r="F224" i="14"/>
  <c r="J223" i="14"/>
  <c r="F223" i="14"/>
  <c r="J222" i="14"/>
  <c r="F222" i="14"/>
  <c r="J221" i="14"/>
  <c r="F221" i="14"/>
  <c r="J220" i="14"/>
  <c r="F220" i="14"/>
  <c r="J219" i="14"/>
  <c r="F219" i="14"/>
  <c r="J218" i="14"/>
  <c r="F218" i="14"/>
  <c r="J217" i="14"/>
  <c r="F217" i="14"/>
  <c r="J207" i="14"/>
  <c r="F207" i="14"/>
  <c r="J206" i="14"/>
  <c r="F206" i="14"/>
  <c r="J205" i="14"/>
  <c r="F205" i="14"/>
  <c r="J196" i="14"/>
  <c r="F196" i="14"/>
  <c r="J195" i="14"/>
  <c r="F195" i="14"/>
  <c r="J194" i="14"/>
  <c r="F194" i="14"/>
  <c r="J193" i="14"/>
  <c r="F193" i="14"/>
  <c r="J192" i="14"/>
  <c r="F192" i="14"/>
  <c r="J191" i="14"/>
  <c r="F191" i="14"/>
  <c r="J190" i="14"/>
  <c r="F190" i="14"/>
  <c r="J189" i="14"/>
  <c r="F189" i="14"/>
  <c r="J188" i="14"/>
  <c r="F188" i="14"/>
  <c r="J187" i="14"/>
  <c r="F187" i="14"/>
  <c r="J186" i="14"/>
  <c r="F186" i="14"/>
  <c r="J185" i="14"/>
  <c r="F185" i="14"/>
  <c r="J184" i="14"/>
  <c r="F184" i="14"/>
  <c r="J183" i="14"/>
  <c r="F183" i="14"/>
  <c r="J86" i="14"/>
  <c r="F86" i="14"/>
  <c r="J85" i="14"/>
  <c r="F85" i="14"/>
  <c r="J84" i="14"/>
  <c r="F84" i="14"/>
  <c r="J83" i="14"/>
  <c r="F83" i="14"/>
  <c r="J82" i="14"/>
  <c r="F82" i="14"/>
  <c r="J81" i="14"/>
  <c r="F81" i="14"/>
  <c r="J80" i="14"/>
  <c r="F80" i="14"/>
  <c r="J79" i="14"/>
  <c r="F79" i="14"/>
  <c r="J78" i="14"/>
  <c r="F78" i="14"/>
  <c r="J77" i="14"/>
  <c r="F77" i="14"/>
  <c r="J76" i="14"/>
  <c r="F76" i="14"/>
  <c r="J75" i="14"/>
  <c r="F75" i="14"/>
  <c r="J74" i="14"/>
  <c r="F74" i="14"/>
  <c r="J73" i="14"/>
  <c r="F73" i="14"/>
  <c r="J72" i="14"/>
  <c r="F72" i="14"/>
  <c r="J71" i="14"/>
  <c r="F71" i="14"/>
  <c r="J70" i="14"/>
  <c r="F70" i="14"/>
  <c r="J69" i="14"/>
  <c r="F69" i="14"/>
  <c r="J68" i="14"/>
  <c r="F68" i="14"/>
  <c r="J67" i="14"/>
  <c r="F67" i="14"/>
  <c r="J66" i="14"/>
  <c r="F66" i="14"/>
  <c r="J65" i="14"/>
  <c r="F65" i="14"/>
  <c r="J64" i="14"/>
  <c r="F64" i="14"/>
  <c r="J63" i="14"/>
  <c r="F63" i="14"/>
  <c r="J62" i="14"/>
  <c r="F62" i="14"/>
  <c r="J61" i="14"/>
  <c r="F61" i="14"/>
  <c r="J60" i="14"/>
  <c r="F60" i="14"/>
  <c r="J59" i="14"/>
  <c r="F59" i="14"/>
  <c r="J58" i="14"/>
  <c r="F58" i="14"/>
  <c r="J57" i="14"/>
  <c r="F57" i="14"/>
  <c r="J56" i="14"/>
  <c r="F56" i="14"/>
  <c r="J55" i="14"/>
  <c r="F55" i="14"/>
  <c r="J54" i="14"/>
  <c r="F54" i="14"/>
  <c r="J53" i="14"/>
  <c r="F53" i="14"/>
  <c r="J52" i="14"/>
  <c r="F52" i="14"/>
  <c r="J51" i="14"/>
  <c r="F51" i="14"/>
  <c r="J50" i="14"/>
  <c r="F50" i="14"/>
  <c r="J49" i="14"/>
  <c r="F49" i="14"/>
  <c r="J48" i="14"/>
  <c r="F48" i="14"/>
  <c r="J47" i="14"/>
  <c r="F47" i="14"/>
  <c r="J46" i="14"/>
  <c r="F46" i="14"/>
  <c r="J45" i="14"/>
  <c r="F45" i="14"/>
  <c r="J44" i="14"/>
  <c r="F44" i="14"/>
  <c r="J43" i="14"/>
  <c r="F43" i="14"/>
  <c r="J42" i="14"/>
  <c r="F42" i="14"/>
  <c r="J41" i="14"/>
  <c r="F41" i="14"/>
  <c r="J40" i="14"/>
  <c r="F40" i="14"/>
  <c r="J39" i="14"/>
  <c r="F39" i="14"/>
  <c r="J38" i="14"/>
  <c r="F38" i="14"/>
  <c r="J37" i="14"/>
  <c r="F37" i="14"/>
  <c r="J36" i="14"/>
  <c r="F36" i="14"/>
  <c r="J35" i="14"/>
  <c r="F35" i="14"/>
  <c r="J34" i="14"/>
  <c r="F34" i="14"/>
  <c r="J33" i="14"/>
  <c r="F33" i="14"/>
  <c r="J32" i="14"/>
  <c r="F32" i="14"/>
  <c r="J31" i="14"/>
  <c r="F31" i="14"/>
  <c r="J30" i="14"/>
  <c r="F30" i="14"/>
  <c r="J29" i="14"/>
  <c r="F29" i="14"/>
  <c r="J28" i="14"/>
  <c r="F28" i="14"/>
  <c r="J27" i="14"/>
  <c r="F27" i="14"/>
  <c r="J26" i="14"/>
  <c r="F26" i="14"/>
  <c r="J25" i="14"/>
  <c r="F25" i="14"/>
  <c r="J24" i="14"/>
  <c r="F24" i="14"/>
  <c r="J23" i="14"/>
  <c r="F23" i="14"/>
  <c r="J22" i="14"/>
  <c r="F22" i="14"/>
  <c r="J21" i="14"/>
  <c r="J15" i="14"/>
  <c r="J14" i="14"/>
  <c r="J13" i="14"/>
  <c r="S4" i="14"/>
  <c r="G5" i="14" s="1"/>
  <c r="S3" i="14"/>
  <c r="G3" i="14" s="1"/>
  <c r="S2" i="14"/>
  <c r="C5" i="14" s="1"/>
  <c r="S1" i="14"/>
  <c r="C3" i="14" s="1"/>
  <c r="K13" i="14" s="1"/>
  <c r="K7" i="14" l="1"/>
  <c r="D6" i="14"/>
  <c r="K14" i="14"/>
  <c r="K15" i="14" s="1"/>
  <c r="K16" i="14" s="1"/>
  <c r="K17" i="14" s="1"/>
  <c r="K18" i="14" s="1"/>
  <c r="K19" i="14" s="1"/>
  <c r="K20" i="14" s="1"/>
  <c r="K21" i="14" s="1"/>
  <c r="K22" i="14" s="1"/>
  <c r="K23" i="14" s="1"/>
  <c r="K24" i="14" s="1"/>
  <c r="K25" i="14" s="1"/>
  <c r="K26" i="14" s="1"/>
  <c r="K27" i="14" s="1"/>
  <c r="K28" i="14" s="1"/>
  <c r="K29" i="14" s="1"/>
  <c r="K30" i="14" s="1"/>
  <c r="K31" i="14" s="1"/>
  <c r="K32" i="14" s="1"/>
  <c r="K33" i="14" s="1"/>
  <c r="K34" i="14" s="1"/>
  <c r="K35" i="14" s="1"/>
  <c r="K36" i="14" s="1"/>
  <c r="K37" i="14" s="1"/>
  <c r="K38" i="14" s="1"/>
  <c r="K39" i="14" s="1"/>
  <c r="K40" i="14" s="1"/>
  <c r="K41" i="14" s="1"/>
  <c r="K42" i="14" s="1"/>
  <c r="K43" i="14" s="1"/>
  <c r="K44" i="14" s="1"/>
  <c r="K45" i="14" s="1"/>
  <c r="K46" i="14" s="1"/>
  <c r="K47" i="14" s="1"/>
  <c r="K48" i="14" s="1"/>
  <c r="K49" i="14" s="1"/>
  <c r="K50" i="14" s="1"/>
  <c r="K51" i="14" s="1"/>
  <c r="K52" i="14" s="1"/>
  <c r="K53" i="14" s="1"/>
  <c r="K54" i="14" s="1"/>
  <c r="K55" i="14" s="1"/>
  <c r="K56" i="14" s="1"/>
  <c r="K57" i="14" s="1"/>
  <c r="K58" i="14" s="1"/>
  <c r="K59" i="14" s="1"/>
  <c r="K60" i="14" s="1"/>
  <c r="K61" i="14" s="1"/>
  <c r="K62" i="14" s="1"/>
  <c r="K63" i="14" s="1"/>
  <c r="K64" i="14" s="1"/>
  <c r="K65" i="14" s="1"/>
  <c r="K66" i="14" s="1"/>
  <c r="K67" i="14" s="1"/>
  <c r="K68" i="14" s="1"/>
  <c r="K69" i="14" s="1"/>
  <c r="K70" i="14" s="1"/>
  <c r="K71" i="14" s="1"/>
  <c r="K72" i="14" s="1"/>
  <c r="K73" i="14" s="1"/>
  <c r="K74" i="14" s="1"/>
  <c r="K75" i="14" s="1"/>
  <c r="K76" i="14" s="1"/>
  <c r="K77" i="14" s="1"/>
  <c r="K78" i="14" s="1"/>
  <c r="K79" i="14" s="1"/>
  <c r="K80" i="14" s="1"/>
  <c r="K81" i="14" s="1"/>
  <c r="K82" i="14" s="1"/>
  <c r="K83" i="14" s="1"/>
  <c r="K84" i="14" s="1"/>
  <c r="K85" i="14" s="1"/>
  <c r="K86" i="14" s="1"/>
  <c r="K87" i="14" s="1"/>
  <c r="K88" i="14" s="1"/>
  <c r="K89" i="14" s="1"/>
  <c r="K90" i="14" s="1"/>
  <c r="K91" i="14" s="1"/>
  <c r="K92" i="14" s="1"/>
  <c r="K93" i="14" s="1"/>
  <c r="K94" i="14" s="1"/>
  <c r="K95" i="14" s="1"/>
  <c r="K96" i="14" s="1"/>
  <c r="K97" i="14" s="1"/>
  <c r="K98" i="14" s="1"/>
  <c r="K99" i="14" s="1"/>
  <c r="K100" i="14" s="1"/>
  <c r="K101" i="14" s="1"/>
  <c r="K102" i="14" s="1"/>
  <c r="K103" i="14" s="1"/>
  <c r="K104" i="14" s="1"/>
  <c r="K105" i="14" s="1"/>
  <c r="K106" i="14" s="1"/>
  <c r="K107" i="14" s="1"/>
  <c r="K108" i="14" s="1"/>
  <c r="K109" i="14" s="1"/>
  <c r="K110" i="14" s="1"/>
  <c r="K111" i="14" s="1"/>
  <c r="K112" i="14" s="1"/>
  <c r="K113" i="14" s="1"/>
  <c r="K114" i="14" s="1"/>
  <c r="K115" i="14" s="1"/>
  <c r="K116" i="14" s="1"/>
  <c r="K117" i="14" s="1"/>
  <c r="K118" i="14" s="1"/>
  <c r="K119" i="14" s="1"/>
  <c r="K120" i="14" s="1"/>
  <c r="K121" i="14" s="1"/>
  <c r="K122" i="14" s="1"/>
  <c r="K123" i="14" s="1"/>
  <c r="K124" i="14" s="1"/>
  <c r="K125" i="14" s="1"/>
  <c r="K126" i="14" s="1"/>
  <c r="K127" i="14" s="1"/>
  <c r="K128" i="14" s="1"/>
  <c r="K129" i="14" s="1"/>
  <c r="K130" i="14" s="1"/>
  <c r="K131" i="14" s="1"/>
  <c r="K132" i="14" s="1"/>
  <c r="K133" i="14" s="1"/>
  <c r="K134" i="14" s="1"/>
  <c r="K135" i="14" s="1"/>
  <c r="K136" i="14" s="1"/>
  <c r="K137" i="14" s="1"/>
  <c r="K138" i="14" s="1"/>
  <c r="K139" i="14" s="1"/>
  <c r="K140" i="14" s="1"/>
  <c r="K141" i="14" s="1"/>
  <c r="K142" i="14" s="1"/>
  <c r="K143" i="14" s="1"/>
  <c r="K144" i="14" s="1"/>
  <c r="K145" i="14" s="1"/>
  <c r="K146" i="14" s="1"/>
  <c r="K147" i="14" s="1"/>
  <c r="K148" i="14" s="1"/>
  <c r="K149" i="14" s="1"/>
  <c r="K150" i="14" s="1"/>
  <c r="K151" i="14" s="1"/>
  <c r="K152" i="14" s="1"/>
  <c r="K153" i="14" s="1"/>
  <c r="K154" i="14" s="1"/>
  <c r="K155" i="14" s="1"/>
  <c r="K156" i="14" s="1"/>
  <c r="K157" i="14" s="1"/>
  <c r="K158" i="14" s="1"/>
  <c r="K159" i="14" s="1"/>
  <c r="K160" i="14" s="1"/>
  <c r="K161" i="14" s="1"/>
  <c r="K162" i="14" s="1"/>
  <c r="K163" i="14" s="1"/>
  <c r="K164" i="14" s="1"/>
  <c r="K165" i="14" s="1"/>
  <c r="K166" i="14" s="1"/>
  <c r="K167" i="14" s="1"/>
  <c r="K168" i="14" s="1"/>
  <c r="K169" i="14" s="1"/>
  <c r="K170" i="14" s="1"/>
  <c r="K171" i="14" s="1"/>
  <c r="K172" i="14" s="1"/>
  <c r="K173" i="14" s="1"/>
  <c r="K174" i="14" s="1"/>
  <c r="K175" i="14" s="1"/>
  <c r="K176" i="14" s="1"/>
  <c r="K177" i="14" s="1"/>
  <c r="K178" i="14" s="1"/>
  <c r="K179" i="14" s="1"/>
  <c r="K180" i="14" s="1"/>
  <c r="K181" i="14" s="1"/>
  <c r="K182" i="14" s="1"/>
  <c r="K183" i="14" s="1"/>
  <c r="K184" i="14" s="1"/>
  <c r="K185" i="14" s="1"/>
  <c r="K186" i="14" s="1"/>
  <c r="K187" i="14" s="1"/>
  <c r="K188" i="14" s="1"/>
  <c r="K189" i="14" s="1"/>
  <c r="K190" i="14" s="1"/>
  <c r="K191" i="14" s="1"/>
  <c r="K192" i="14" s="1"/>
  <c r="K193" i="14" s="1"/>
  <c r="K194" i="14" s="1"/>
  <c r="K195" i="14" s="1"/>
  <c r="K196" i="14" s="1"/>
  <c r="K197" i="14" s="1"/>
  <c r="K198" i="14" s="1"/>
  <c r="K199" i="14" s="1"/>
  <c r="K200" i="14" s="1"/>
  <c r="K201" i="14" s="1"/>
  <c r="K202" i="14" s="1"/>
  <c r="K203" i="14" s="1"/>
  <c r="K204" i="14" s="1"/>
  <c r="K205" i="14" s="1"/>
  <c r="K206" i="14" s="1"/>
  <c r="K207" i="14" s="1"/>
  <c r="K208" i="14" s="1"/>
  <c r="K209" i="14" s="1"/>
  <c r="K210" i="14" s="1"/>
  <c r="K211" i="14" s="1"/>
  <c r="K212" i="14" s="1"/>
  <c r="K213" i="14" s="1"/>
  <c r="K214" i="14" s="1"/>
  <c r="K215" i="14" s="1"/>
  <c r="K216" i="14" s="1"/>
  <c r="K217" i="14" s="1"/>
  <c r="K218" i="14" s="1"/>
  <c r="K219" i="14" s="1"/>
  <c r="K220" i="14" s="1"/>
  <c r="K221" i="14" s="1"/>
  <c r="K222" i="14" s="1"/>
  <c r="K223" i="14" s="1"/>
  <c r="K224" i="14" s="1"/>
  <c r="K225" i="14" s="1"/>
  <c r="K226" i="14" s="1"/>
  <c r="K227" i="14" s="1"/>
  <c r="K228" i="14" s="1"/>
  <c r="K229" i="14" s="1"/>
  <c r="D24" i="8"/>
  <c r="D8" i="14"/>
  <c r="G8" i="14" s="1"/>
  <c r="D7" i="14"/>
  <c r="AI3" i="10"/>
  <c r="AI2" i="10"/>
  <c r="AI7" i="10"/>
  <c r="AI4" i="10"/>
  <c r="AI5" i="10"/>
  <c r="AI6" i="10"/>
  <c r="AU14" i="8"/>
  <c r="AB22" i="8" s="1"/>
  <c r="AU13" i="8"/>
  <c r="D9" i="14" l="1"/>
  <c r="G9" i="14" s="1"/>
  <c r="D28" i="8"/>
  <c r="G7" i="14"/>
  <c r="D30" i="8"/>
  <c r="D26" i="8"/>
  <c r="G6" i="14"/>
  <c r="AH8" i="10"/>
  <c r="T7" i="10"/>
  <c r="AA25" i="8"/>
  <c r="AU12" i="8"/>
  <c r="J25" i="8" s="1"/>
  <c r="D20" i="8"/>
  <c r="G7" i="10" l="1"/>
  <c r="D22" i="8"/>
  <c r="AU9" i="8"/>
  <c r="D18" i="8" s="1"/>
  <c r="AU5" i="8"/>
  <c r="H11" i="8" s="1"/>
  <c r="AU6" i="8"/>
  <c r="H13" i="8" s="1"/>
  <c r="AU7" i="8"/>
  <c r="H14" i="8" s="1"/>
  <c r="AU4" i="8"/>
  <c r="H12" i="8" s="1"/>
  <c r="AE4" i="10"/>
  <c r="F5" i="10" s="1"/>
  <c r="AE3" i="10"/>
  <c r="F3" i="10" s="1"/>
  <c r="AE2" i="10"/>
  <c r="T3" i="10" s="1"/>
  <c r="AE1" i="10"/>
  <c r="Q4" i="10" s="1"/>
  <c r="Y13" i="10" s="1"/>
  <c r="K8" i="14" l="1"/>
  <c r="K230" i="14" l="1"/>
  <c r="AU1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MK010</author>
  </authors>
  <commentList>
    <comment ref="G7" authorId="0" shapeId="0" xr:uid="{96DFB6E3-E743-47E6-B981-158C9CA06AEC}">
      <text>
        <r>
          <rPr>
            <b/>
            <sz val="18"/>
            <color indexed="81"/>
            <rFont val="MS P ゴシック"/>
            <family val="3"/>
            <charset val="128"/>
          </rPr>
          <t>自動計算されます</t>
        </r>
      </text>
    </comment>
    <comment ref="T7" authorId="0" shapeId="0" xr:uid="{EB67DC8B-F253-4477-9F82-7FD128D42DD9}">
      <text>
        <r>
          <rPr>
            <b/>
            <sz val="18"/>
            <color indexed="81"/>
            <rFont val="MS P ゴシック"/>
            <family val="3"/>
            <charset val="128"/>
          </rPr>
          <t>下記の処理欄で更新を選ぶと自動計算されます（更新数は退職者分も含みます）</t>
        </r>
      </text>
    </comment>
    <comment ref="S9" authorId="0" shapeId="0" xr:uid="{83538B23-9DF2-4F5F-85F2-B8EACD8BB18C}">
      <text>
        <r>
          <rPr>
            <b/>
            <sz val="16"/>
            <color indexed="81"/>
            <rFont val="MS P ゴシック"/>
            <family val="3"/>
            <charset val="128"/>
          </rPr>
          <t>自署欄は印刷後手書きで署名してください</t>
        </r>
      </text>
    </comment>
    <comment ref="M12" authorId="0" shapeId="0" xr:uid="{91BCDA87-EBB6-4CD7-893F-ED1344A0F7E0}">
      <text>
        <r>
          <rPr>
            <b/>
            <sz val="18"/>
            <color indexed="81"/>
            <rFont val="MS P ゴシック"/>
            <family val="3"/>
            <charset val="128"/>
          </rPr>
          <t>決算期間中の手帳の動きを右の入力方法を参考に入力します。</t>
        </r>
      </text>
    </comment>
    <comment ref="S12" authorId="0" shapeId="0" xr:uid="{FA4D1648-2A51-47F7-8288-D73A7E09148F}">
      <text>
        <r>
          <rPr>
            <b/>
            <sz val="18"/>
            <color indexed="81"/>
            <rFont val="MS P ゴシック"/>
            <family val="3"/>
            <charset val="128"/>
          </rPr>
          <t>決算期間中に２回手帳の動きがあった場合のみ入力します。(更新後に退職した・雇用後更新した等）</t>
        </r>
      </text>
    </comment>
    <comment ref="Y12" authorId="0" shapeId="0" xr:uid="{726086A2-7878-4741-9C45-D26D40785F4D}">
      <text>
        <r>
          <rPr>
            <b/>
            <sz val="18"/>
            <color indexed="81"/>
            <rFont val="MS P ゴシック"/>
            <family val="3"/>
            <charset val="128"/>
          </rPr>
          <t>決算期間中に現場で就労した日数を入力してください。
こちらに日数を入力いただくことで、未更新者の出勤簿の提出を省略する事ができます。</t>
        </r>
      </text>
    </comment>
    <comment ref="M14" authorId="0" shapeId="0" xr:uid="{738E1F72-F467-40B2-90F4-C728E4AB2AA6}">
      <text>
        <r>
          <rPr>
            <b/>
            <sz val="18"/>
            <color indexed="81"/>
            <rFont val="MS P ゴシック"/>
            <family val="3"/>
            <charset val="128"/>
          </rPr>
          <t>プルダウンより選択します</t>
        </r>
      </text>
    </comment>
    <comment ref="N14" authorId="0" shapeId="0" xr:uid="{A8EB4DB9-2FEB-429B-A30E-386F027E54E9}">
      <text>
        <r>
          <rPr>
            <b/>
            <sz val="18"/>
            <color indexed="81"/>
            <rFont val="MS P ゴシック"/>
            <family val="3"/>
            <charset val="128"/>
          </rPr>
          <t>処理欄の入力方法を参考に年月日を入力します</t>
        </r>
      </text>
    </comment>
    <comment ref="Y18" authorId="0" shapeId="0" xr:uid="{82C35A6E-361A-4935-9A92-B6E68D00C058}">
      <text>
        <r>
          <rPr>
            <b/>
            <sz val="16"/>
            <color indexed="81"/>
            <rFont val="MS P ゴシック"/>
            <family val="3"/>
            <charset val="128"/>
          </rPr>
          <t>手帳を持っている全ての方の現場へ出勤した日数（＝掛金納付対象日数）を入力してください。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MK010</author>
  </authors>
  <commentList>
    <comment ref="K6" authorId="0" shapeId="0" xr:uid="{48935C40-8D70-4B56-9A34-77BBFD35F83C}">
      <text>
        <r>
          <rPr>
            <b/>
            <sz val="18"/>
            <color indexed="81"/>
            <rFont val="MS P ゴシック"/>
            <family val="3"/>
            <charset val="128"/>
          </rPr>
          <t>前期からの繰越証紙がある場合のみ入力します。</t>
        </r>
      </text>
    </comment>
    <comment ref="K8" authorId="0" shapeId="0" xr:uid="{DE601AC6-B6E8-47F7-AC64-29458940FECF}">
      <text>
        <r>
          <rPr>
            <b/>
            <sz val="18"/>
            <color indexed="81"/>
            <rFont val="MS P ゴシック"/>
            <family val="3"/>
            <charset val="128"/>
          </rPr>
          <t>自動で集計されます</t>
        </r>
      </text>
    </comment>
    <comment ref="B10" authorId="0" shapeId="0" xr:uid="{F51A38E6-7C30-4DB7-A1D9-939121F3BEB9}">
      <text>
        <r>
          <rPr>
            <b/>
            <sz val="18"/>
            <color indexed="81"/>
            <rFont val="MS P ゴシック"/>
            <family val="3"/>
            <charset val="128"/>
          </rPr>
          <t>銀行で購入した日
元請から交付された日
手帳に貼付した日
下請けへ交付した日　</t>
        </r>
      </text>
    </comment>
    <comment ref="C11" authorId="0" shapeId="0" xr:uid="{08109D56-3CA6-42AE-93BF-19E3C7448AE6}">
      <text>
        <r>
          <rPr>
            <b/>
            <sz val="18"/>
            <color indexed="81"/>
            <rFont val="MS P ゴシック"/>
            <family val="3"/>
            <charset val="128"/>
          </rPr>
          <t>証紙の購入枚数を購入の都度入力（10日券は1枚を10枚と換算）</t>
        </r>
      </text>
    </comment>
    <comment ref="D11" authorId="0" shapeId="0" xr:uid="{7F16F236-9E4C-4A79-BEAB-1540A40780DA}">
      <text>
        <r>
          <rPr>
            <b/>
            <sz val="18"/>
            <color indexed="81"/>
            <rFont val="MS P ゴシック"/>
            <family val="3"/>
            <charset val="128"/>
          </rPr>
          <t>元請から証紙を交付されたら交付枚数と元請名を入力</t>
        </r>
      </text>
    </comment>
    <comment ref="G11" authorId="0" shapeId="0" xr:uid="{59F2E8F5-5923-49B7-A7CE-407C0CEF06A1}">
      <text>
        <r>
          <rPr>
            <b/>
            <sz val="18"/>
            <color indexed="81"/>
            <rFont val="MS P ゴシック"/>
            <family val="3"/>
            <charset val="128"/>
          </rPr>
          <t>手帳に証紙を貼付したら、貼付枚数を入力（10日券は1枚を10枚と換算）</t>
        </r>
      </text>
    </comment>
    <comment ref="H11" authorId="0" shapeId="0" xr:uid="{9E308F2A-4C6F-42D9-967B-DC979F7C82F2}">
      <text>
        <r>
          <rPr>
            <b/>
            <sz val="18"/>
            <color indexed="81"/>
            <rFont val="MS P ゴシック"/>
            <family val="3"/>
            <charset val="128"/>
          </rPr>
          <t>下請へ証紙を交付したら交付枚数と下請名を入力</t>
        </r>
      </text>
    </comment>
  </commentList>
</comments>
</file>

<file path=xl/sharedStrings.xml><?xml version="1.0" encoding="utf-8"?>
<sst xmlns="http://schemas.openxmlformats.org/spreadsheetml/2006/main" count="236" uniqueCount="195">
  <si>
    <t>建設業退職金共済事業加入・履行証明願</t>
  </si>
  <si>
    <t>共済事業加入及び共済契約の履行状況を下記より証明願います。</t>
  </si>
  <si>
    <t>年</t>
  </si>
  <si>
    <t>月</t>
  </si>
  <si>
    <t>日</t>
  </si>
  <si>
    <t>住所</t>
  </si>
  <si>
    <t>申　　請　　者</t>
  </si>
  <si>
    <t>名称</t>
  </si>
  <si>
    <t>（共済契約者）</t>
  </si>
  <si>
    <t>代表者</t>
  </si>
  <si>
    <t>㊞</t>
  </si>
  <si>
    <t>電話番号</t>
  </si>
  <si>
    <t>①</t>
  </si>
  <si>
    <t>②</t>
  </si>
  <si>
    <t>～</t>
  </si>
  <si>
    <t>直前決算日における</t>
  </si>
  <si>
    <t>人</t>
  </si>
  <si>
    <t>　　　　　　　　　（土木）　　　　　　（建築・その他）</t>
  </si>
  <si>
    <t>（建築・その他）</t>
  </si>
  <si>
    <t>冊</t>
  </si>
  <si>
    <t>公共工事</t>
  </si>
  <si>
    <t>千円</t>
  </si>
  <si>
    <t>民間工事</t>
  </si>
  <si>
    <t>円</t>
  </si>
  <si>
    <t>合  計</t>
  </si>
  <si>
    <t>元請から現物で交付を受けた証紙の金額</t>
  </si>
  <si>
    <t>建設業退職金共済事業加入・履行証明書</t>
  </si>
  <si>
    <t>独立行政法人勤労者退職金共済機構</t>
  </si>
  <si>
    <t>建退共三重県支部</t>
  </si>
  <si>
    <t>令和</t>
    <rPh sb="0" eb="2">
      <t>レイワ</t>
    </rPh>
    <phoneticPr fontId="31"/>
  </si>
  <si>
    <r>
      <t>ダウンロード専用用紙（</t>
    </r>
    <r>
      <rPr>
        <b/>
        <sz val="11"/>
        <color rgb="FFFF0000"/>
        <rFont val="ＭＳ Ｐゴシック"/>
        <family val="3"/>
        <charset val="128"/>
      </rPr>
      <t>２枚提出</t>
    </r>
    <r>
      <rPr>
        <b/>
        <sz val="11"/>
        <rFont val="ＭＳ Ｐゴシック"/>
        <family val="3"/>
        <charset val="128"/>
      </rPr>
      <t>）</t>
    </r>
    <rPh sb="6" eb="8">
      <t>センヨウ</t>
    </rPh>
    <rPh sb="7" eb="8">
      <t>ヨウ</t>
    </rPh>
    <rPh sb="8" eb="10">
      <t>ヨウシ</t>
    </rPh>
    <phoneticPr fontId="31"/>
  </si>
  <si>
    <t>（税抜・税込）</t>
    <rPh sb="1" eb="2">
      <t>ゼイ</t>
    </rPh>
    <rPh sb="2" eb="3">
      <t>ヌ</t>
    </rPh>
    <rPh sb="4" eb="6">
      <t>ゼイコミ</t>
    </rPh>
    <phoneticPr fontId="31"/>
  </si>
  <si>
    <t>（税抜）</t>
    <rPh sb="1" eb="2">
      <t>ゼイ</t>
    </rPh>
    <rPh sb="2" eb="3">
      <t>ヌ</t>
    </rPh>
    <phoneticPr fontId="31"/>
  </si>
  <si>
    <t>⑨</t>
    <phoneticPr fontId="31"/>
  </si>
  <si>
    <t>③</t>
    <phoneticPr fontId="31"/>
  </si>
  <si>
    <t>下請へ現物で交付をした証紙の金額</t>
    <phoneticPr fontId="31"/>
  </si>
  <si>
    <t>⑧</t>
    <phoneticPr fontId="31"/>
  </si>
  <si>
    <t>⑩</t>
    <phoneticPr fontId="31"/>
  </si>
  <si>
    <t>④</t>
    <phoneticPr fontId="31"/>
  </si>
  <si>
    <t>⑤</t>
    <phoneticPr fontId="31"/>
  </si>
  <si>
    <t>⑥</t>
    <phoneticPr fontId="31"/>
  </si>
  <si>
    <t>⑦</t>
    <phoneticPr fontId="31"/>
  </si>
  <si>
    <t>⑪</t>
    <phoneticPr fontId="31"/>
  </si>
  <si>
    <t>⑫</t>
    <phoneticPr fontId="31"/>
  </si>
  <si>
    <t>⑬</t>
    <phoneticPr fontId="31"/>
  </si>
  <si>
    <t>⑮</t>
    <phoneticPr fontId="31"/>
  </si>
  <si>
    <t>その他</t>
    <rPh sb="2" eb="3">
      <t>タ</t>
    </rPh>
    <phoneticPr fontId="31"/>
  </si>
  <si>
    <t>決 算 期 間</t>
    <phoneticPr fontId="31"/>
  </si>
  <si>
    <t>（税込）</t>
    <phoneticPr fontId="31"/>
  </si>
  <si>
    <t>建設キャリアアップ
システム事業者ＩＤ</t>
    <rPh sb="0" eb="2">
      <t>ケンセツ</t>
    </rPh>
    <rPh sb="14" eb="17">
      <t>ジギョウシャ</t>
    </rPh>
    <phoneticPr fontId="31"/>
  </si>
  <si>
    <t>⑭</t>
    <phoneticPr fontId="31"/>
  </si>
  <si>
    <t xml:space="preserve">        上記のとおり相違ないことを証明します。</t>
    <phoneticPr fontId="31"/>
  </si>
  <si>
    <t>掛金充当額（自社分）</t>
    <phoneticPr fontId="31"/>
  </si>
  <si>
    <t>元請から受けた掛金充当額</t>
    <rPh sb="0" eb="2">
      <t>モトウケ</t>
    </rPh>
    <rPh sb="4" eb="5">
      <t>ウ</t>
    </rPh>
    <rPh sb="7" eb="12">
      <t>カケキンジュウトウガク</t>
    </rPh>
    <phoneticPr fontId="31"/>
  </si>
  <si>
    <t>下請に行った掛金充当額</t>
    <rPh sb="0" eb="2">
      <t>シタウケ</t>
    </rPh>
    <rPh sb="3" eb="4">
      <t>オコナ</t>
    </rPh>
    <rPh sb="6" eb="11">
      <t>カケキンジュウトウガク</t>
    </rPh>
    <phoneticPr fontId="31"/>
  </si>
  <si>
    <t>（土木）</t>
    <phoneticPr fontId="31"/>
  </si>
  <si>
    <t>（様式第030号）</t>
    <rPh sb="1" eb="3">
      <t>ヨウシキ</t>
    </rPh>
    <rPh sb="3" eb="4">
      <t>ダイ</t>
    </rPh>
    <rPh sb="7" eb="8">
      <t>ゴウ</t>
    </rPh>
    <phoneticPr fontId="31"/>
  </si>
  <si>
    <t>～</t>
    <phoneticPr fontId="31"/>
  </si>
  <si>
    <t>元請から受入</t>
    <rPh sb="0" eb="2">
      <t>モトウケ</t>
    </rPh>
    <rPh sb="4" eb="6">
      <t>ウケイレ</t>
    </rPh>
    <phoneticPr fontId="31"/>
  </si>
  <si>
    <t>下請へ交付</t>
    <rPh sb="0" eb="2">
      <t>シタウケ</t>
    </rPh>
    <rPh sb="3" eb="5">
      <t>コウフ</t>
    </rPh>
    <phoneticPr fontId="31"/>
  </si>
  <si>
    <t>日分</t>
    <rPh sb="0" eb="1">
      <t>ヒ</t>
    </rPh>
    <rPh sb="1" eb="2">
      <t>ブン</t>
    </rPh>
    <phoneticPr fontId="31"/>
  </si>
  <si>
    <t>決算期間内　　　　　　の　合　計</t>
    <rPh sb="0" eb="2">
      <t>ケッサン</t>
    </rPh>
    <rPh sb="2" eb="4">
      <t>キカン</t>
    </rPh>
    <rPh sb="4" eb="5">
      <t>ナイ</t>
    </rPh>
    <rPh sb="13" eb="14">
      <t>ゴウ</t>
    </rPh>
    <rPh sb="15" eb="16">
      <t>ケイ</t>
    </rPh>
    <phoneticPr fontId="31"/>
  </si>
  <si>
    <t>円</t>
    <rPh sb="0" eb="1">
      <t>エン</t>
    </rPh>
    <phoneticPr fontId="31"/>
  </si>
  <si>
    <t>人</t>
    <rPh sb="0" eb="1">
      <t>ヒト</t>
    </rPh>
    <phoneticPr fontId="31"/>
  </si>
  <si>
    <t>共済契約者番号</t>
    <rPh sb="0" eb="2">
      <t>キョウサイ</t>
    </rPh>
    <rPh sb="2" eb="5">
      <t>ケイヤクシャ</t>
    </rPh>
    <rPh sb="5" eb="7">
      <t>バンゴウ</t>
    </rPh>
    <phoneticPr fontId="31"/>
  </si>
  <si>
    <t>決算期間</t>
    <rPh sb="0" eb="2">
      <t>ケッサン</t>
    </rPh>
    <rPh sb="2" eb="4">
      <t>キカン</t>
    </rPh>
    <phoneticPr fontId="31"/>
  </si>
  <si>
    <t>（様式第０２９号）</t>
    <rPh sb="1" eb="3">
      <t>ヨウシキ</t>
    </rPh>
    <rPh sb="3" eb="4">
      <t>ダイ</t>
    </rPh>
    <rPh sb="7" eb="8">
      <t>ゴウ</t>
    </rPh>
    <phoneticPr fontId="31"/>
  </si>
  <si>
    <t>建設キャリアアップシステム事業者ID</t>
    <rPh sb="0" eb="2">
      <t>ケンセツ</t>
    </rPh>
    <rPh sb="13" eb="16">
      <t>ジギョウシャ</t>
    </rPh>
    <phoneticPr fontId="31"/>
  </si>
  <si>
    <t>～</t>
    <phoneticPr fontId="31"/>
  </si>
  <si>
    <t>共済契約者番号</t>
    <rPh sb="0" eb="2">
      <t>キョウサイ</t>
    </rPh>
    <rPh sb="2" eb="5">
      <t>ケイヤクシャ</t>
    </rPh>
    <rPh sb="5" eb="6">
      <t>バン</t>
    </rPh>
    <phoneticPr fontId="31"/>
  </si>
  <si>
    <t>の欄のみ入力します</t>
    <rPh sb="1" eb="2">
      <t>ラン</t>
    </rPh>
    <rPh sb="4" eb="6">
      <t>ニュウリョク</t>
    </rPh>
    <phoneticPr fontId="31"/>
  </si>
  <si>
    <t>決算日時点の被共済者数</t>
    <rPh sb="0" eb="2">
      <t>ケッサン</t>
    </rPh>
    <rPh sb="2" eb="3">
      <t>ヒ</t>
    </rPh>
    <rPh sb="3" eb="5">
      <t>ジテン</t>
    </rPh>
    <rPh sb="6" eb="7">
      <t>ヒ</t>
    </rPh>
    <rPh sb="7" eb="9">
      <t>キョウサイ</t>
    </rPh>
    <rPh sb="9" eb="10">
      <t>シャ</t>
    </rPh>
    <rPh sb="10" eb="11">
      <t>スウ</t>
    </rPh>
    <phoneticPr fontId="31"/>
  </si>
  <si>
    <t>住所</t>
    <rPh sb="0" eb="2">
      <t>ジュウショ</t>
    </rPh>
    <phoneticPr fontId="31"/>
  </si>
  <si>
    <t>代表者名</t>
    <rPh sb="0" eb="3">
      <t>ダイヒョウシャ</t>
    </rPh>
    <rPh sb="3" eb="4">
      <t>メイ</t>
    </rPh>
    <phoneticPr fontId="31"/>
  </si>
  <si>
    <t>更新</t>
    <rPh sb="0" eb="2">
      <t>コウシン</t>
    </rPh>
    <phoneticPr fontId="31"/>
  </si>
  <si>
    <t>本人</t>
    <rPh sb="0" eb="2">
      <t>ホンニン</t>
    </rPh>
    <phoneticPr fontId="31"/>
  </si>
  <si>
    <t>請求</t>
    <rPh sb="0" eb="2">
      <t>セイキュウ</t>
    </rPh>
    <phoneticPr fontId="31"/>
  </si>
  <si>
    <t>返納</t>
    <rPh sb="0" eb="2">
      <t>ヘンノウ</t>
    </rPh>
    <phoneticPr fontId="31"/>
  </si>
  <si>
    <t>新規</t>
    <rPh sb="0" eb="2">
      <t>シンキ</t>
    </rPh>
    <phoneticPr fontId="31"/>
  </si>
  <si>
    <t>更新した時</t>
    <rPh sb="0" eb="2">
      <t>コウシン</t>
    </rPh>
    <rPh sb="4" eb="5">
      <t>トキ</t>
    </rPh>
    <phoneticPr fontId="31"/>
  </si>
  <si>
    <t>雇用日</t>
    <rPh sb="0" eb="3">
      <t>コヨウビ</t>
    </rPh>
    <phoneticPr fontId="31"/>
  </si>
  <si>
    <t>更新日</t>
    <rPh sb="0" eb="3">
      <t>コウシンビ</t>
    </rPh>
    <phoneticPr fontId="31"/>
  </si>
  <si>
    <t>手帳を渡した日</t>
    <rPh sb="0" eb="2">
      <t>テチョウ</t>
    </rPh>
    <rPh sb="3" eb="4">
      <t>ワタ</t>
    </rPh>
    <rPh sb="6" eb="7">
      <t>ヒ</t>
    </rPh>
    <phoneticPr fontId="31"/>
  </si>
  <si>
    <t>返納日</t>
    <rPh sb="0" eb="3">
      <t>ヘンノウビ</t>
    </rPh>
    <phoneticPr fontId="31"/>
  </si>
  <si>
    <t>手帳作成日</t>
    <rPh sb="0" eb="2">
      <t>テチョウ</t>
    </rPh>
    <rPh sb="2" eb="5">
      <t>サクセイビ</t>
    </rPh>
    <phoneticPr fontId="31"/>
  </si>
  <si>
    <t>自社で手帳を作成した時</t>
    <rPh sb="0" eb="2">
      <t>ジシャ</t>
    </rPh>
    <rPh sb="3" eb="5">
      <t>テチョウ</t>
    </rPh>
    <rPh sb="6" eb="8">
      <t>サクセイ</t>
    </rPh>
    <rPh sb="10" eb="11">
      <t>トキ</t>
    </rPh>
    <phoneticPr fontId="31"/>
  </si>
  <si>
    <t>手帳所持者を雇用した時</t>
    <rPh sb="0" eb="2">
      <t>テチョウ</t>
    </rPh>
    <rPh sb="2" eb="5">
      <t>ショジシャ</t>
    </rPh>
    <rPh sb="6" eb="8">
      <t>コヨウ</t>
    </rPh>
    <rPh sb="10" eb="11">
      <t>トキ</t>
    </rPh>
    <phoneticPr fontId="31"/>
  </si>
  <si>
    <t>退職により手帳を本人に渡した時</t>
    <rPh sb="0" eb="2">
      <t>タイショク</t>
    </rPh>
    <rPh sb="5" eb="7">
      <t>テチョウ</t>
    </rPh>
    <rPh sb="8" eb="10">
      <t>ホンニン</t>
    </rPh>
    <rPh sb="11" eb="12">
      <t>ワタ</t>
    </rPh>
    <rPh sb="14" eb="15">
      <t>トキ</t>
    </rPh>
    <phoneticPr fontId="31"/>
  </si>
  <si>
    <t>被共済者で　　　　　なくなった日</t>
    <rPh sb="0" eb="1">
      <t>ヒ</t>
    </rPh>
    <rPh sb="1" eb="4">
      <t>キョウサイシャ</t>
    </rPh>
    <rPh sb="15" eb="16">
      <t>ヒ</t>
    </rPh>
    <phoneticPr fontId="31"/>
  </si>
  <si>
    <t>被共済者計</t>
    <rPh sb="0" eb="1">
      <t>ヒ</t>
    </rPh>
    <rPh sb="1" eb="4">
      <t>キョウサイシャ</t>
    </rPh>
    <rPh sb="4" eb="5">
      <t>ケイ</t>
    </rPh>
    <phoneticPr fontId="31"/>
  </si>
  <si>
    <t>期末被共済者数</t>
    <rPh sb="0" eb="2">
      <t>キマツ</t>
    </rPh>
    <rPh sb="2" eb="3">
      <t>ヒ</t>
    </rPh>
    <rPh sb="3" eb="6">
      <t>キョウサイシャ</t>
    </rPh>
    <rPh sb="6" eb="7">
      <t>スウ</t>
    </rPh>
    <phoneticPr fontId="31"/>
  </si>
  <si>
    <t>冊</t>
    <rPh sb="0" eb="1">
      <t>サツ</t>
    </rPh>
    <phoneticPr fontId="31"/>
  </si>
  <si>
    <t>決算期間中の手帳更新数</t>
    <rPh sb="0" eb="2">
      <t>ケッサン</t>
    </rPh>
    <rPh sb="2" eb="4">
      <t>キカン</t>
    </rPh>
    <rPh sb="4" eb="5">
      <t>ナカ</t>
    </rPh>
    <rPh sb="6" eb="8">
      <t>テチョウ</t>
    </rPh>
    <rPh sb="8" eb="10">
      <t>コウシン</t>
    </rPh>
    <rPh sb="10" eb="11">
      <t>カズ</t>
    </rPh>
    <phoneticPr fontId="31"/>
  </si>
  <si>
    <t>処 理 １</t>
    <rPh sb="0" eb="1">
      <t>トコロ</t>
    </rPh>
    <rPh sb="2" eb="3">
      <t/>
    </rPh>
    <phoneticPr fontId="31"/>
  </si>
  <si>
    <t>処 理 ２</t>
    <rPh sb="0" eb="1">
      <t>トコロ</t>
    </rPh>
    <rPh sb="2" eb="3">
      <t>リ</t>
    </rPh>
    <phoneticPr fontId="31"/>
  </si>
  <si>
    <t>年 月 日</t>
    <rPh sb="0" eb="1">
      <t>ネン</t>
    </rPh>
    <rPh sb="2" eb="3">
      <t>ツキ</t>
    </rPh>
    <rPh sb="4" eb="5">
      <t>ヒ</t>
    </rPh>
    <phoneticPr fontId="31"/>
  </si>
  <si>
    <t>電話番号</t>
    <rPh sb="0" eb="2">
      <t>デンワ</t>
    </rPh>
    <rPh sb="2" eb="4">
      <t>バンゴウ</t>
    </rPh>
    <phoneticPr fontId="31"/>
  </si>
  <si>
    <t>被 共 済 者 数</t>
    <phoneticPr fontId="31"/>
  </si>
  <si>
    <t>手 帳 更 新 数</t>
    <phoneticPr fontId="31"/>
  </si>
  <si>
    <t>証 紙 購 入 額</t>
    <phoneticPr fontId="31"/>
  </si>
  <si>
    <t>事 務 受 託 者 番 号</t>
    <rPh sb="0" eb="1">
      <t>コト</t>
    </rPh>
    <rPh sb="2" eb="3">
      <t>ツトム</t>
    </rPh>
    <rPh sb="4" eb="5">
      <t>ウケ</t>
    </rPh>
    <rPh sb="6" eb="7">
      <t>タク</t>
    </rPh>
    <rPh sb="8" eb="9">
      <t>モノ</t>
    </rPh>
    <rPh sb="10" eb="11">
      <t>バン</t>
    </rPh>
    <rPh sb="12" eb="13">
      <t>ゴウ</t>
    </rPh>
    <phoneticPr fontId="31"/>
  </si>
  <si>
    <t>共 済 契 約 成 立 年 月 日</t>
    <phoneticPr fontId="31"/>
  </si>
  <si>
    <t>共 済 契 約 者 番 号</t>
    <phoneticPr fontId="31"/>
  </si>
  <si>
    <t>独立行政法人 勤労者退職金共済機構　</t>
    <phoneticPr fontId="31"/>
  </si>
  <si>
    <t xml:space="preserve">          建退共  三 重県支部長  殿　　　　　　　　　　　</t>
    <rPh sb="10" eb="11">
      <t>ケン</t>
    </rPh>
    <rPh sb="11" eb="12">
      <t>タイ</t>
    </rPh>
    <rPh sb="14" eb="15">
      <t>サン</t>
    </rPh>
    <rPh sb="15" eb="16">
      <t>ジュウ</t>
    </rPh>
    <rPh sb="17" eb="18">
      <t>ケン</t>
    </rPh>
    <rPh sb="18" eb="19">
      <t>シ</t>
    </rPh>
    <phoneticPr fontId="31"/>
  </si>
  <si>
    <t>元請名</t>
    <rPh sb="0" eb="2">
      <t>モトウケ</t>
    </rPh>
    <rPh sb="2" eb="3">
      <t>メイ</t>
    </rPh>
    <phoneticPr fontId="31"/>
  </si>
  <si>
    <t>（日分）</t>
    <rPh sb="1" eb="2">
      <t>ヒ</t>
    </rPh>
    <rPh sb="2" eb="3">
      <t>ブン</t>
    </rPh>
    <phoneticPr fontId="31"/>
  </si>
  <si>
    <t>下請名</t>
    <rPh sb="0" eb="2">
      <t>シタウ</t>
    </rPh>
    <rPh sb="2" eb="3">
      <t>ナ</t>
    </rPh>
    <phoneticPr fontId="31"/>
  </si>
  <si>
    <t>交付（日分）</t>
    <rPh sb="0" eb="1">
      <t>コウ</t>
    </rPh>
    <rPh sb="1" eb="2">
      <t>ツキ</t>
    </rPh>
    <rPh sb="3" eb="5">
      <t>ニチブン</t>
    </rPh>
    <phoneticPr fontId="31"/>
  </si>
  <si>
    <t>受入（日分）</t>
    <rPh sb="0" eb="1">
      <t>ウケ</t>
    </rPh>
    <rPh sb="1" eb="2">
      <t>ニュウ</t>
    </rPh>
    <rPh sb="3" eb="4">
      <t>ヒ</t>
    </rPh>
    <rPh sb="4" eb="5">
      <t>ブン</t>
    </rPh>
    <phoneticPr fontId="31"/>
  </si>
  <si>
    <t>次年度へ繰越</t>
    <rPh sb="0" eb="3">
      <t>ジネンド</t>
    </rPh>
    <rPh sb="4" eb="5">
      <t>クリ</t>
    </rPh>
    <rPh sb="5" eb="6">
      <t>コシ</t>
    </rPh>
    <phoneticPr fontId="31"/>
  </si>
  <si>
    <t>　　　　 ↓</t>
    <phoneticPr fontId="31"/>
  </si>
  <si>
    <t>共済契約成立年月日</t>
    <phoneticPr fontId="31"/>
  </si>
  <si>
    <t>事務受託者番号</t>
    <rPh sb="0" eb="2">
      <t>ジム</t>
    </rPh>
    <rPh sb="2" eb="5">
      <t>ジュタクシャ</t>
    </rPh>
    <rPh sb="5" eb="7">
      <t>バンゴウ</t>
    </rPh>
    <phoneticPr fontId="31"/>
  </si>
  <si>
    <t>の箇所のみ入力</t>
    <rPh sb="1" eb="3">
      <t>カショ</t>
    </rPh>
    <rPh sb="5" eb="7">
      <t>ニュウリョク</t>
    </rPh>
    <phoneticPr fontId="31"/>
  </si>
  <si>
    <t>受入計</t>
    <rPh sb="0" eb="2">
      <t>ウケイ</t>
    </rPh>
    <rPh sb="2" eb="3">
      <t>ケイ</t>
    </rPh>
    <phoneticPr fontId="31"/>
  </si>
  <si>
    <t>払出計</t>
    <rPh sb="0" eb="1">
      <t>ハラ</t>
    </rPh>
    <rPh sb="1" eb="2">
      <t>ダ</t>
    </rPh>
    <rPh sb="2" eb="3">
      <t>ケイ</t>
    </rPh>
    <phoneticPr fontId="31"/>
  </si>
  <si>
    <t>【電子】直前決算日における直近１年間の</t>
    <rPh sb="1" eb="3">
      <t>デンシ</t>
    </rPh>
    <phoneticPr fontId="31"/>
  </si>
  <si>
    <t>直前決算日における直近１年間の</t>
    <phoneticPr fontId="31"/>
  </si>
  <si>
    <t>決算期間</t>
    <rPh sb="0" eb="2">
      <t>ケッサン</t>
    </rPh>
    <rPh sb="2" eb="4">
      <t>キカン</t>
    </rPh>
    <phoneticPr fontId="31"/>
  </si>
  <si>
    <t>元請から受入証紙総額</t>
    <rPh sb="0" eb="2">
      <t>モトウケ</t>
    </rPh>
    <rPh sb="4" eb="6">
      <t>ウケイ</t>
    </rPh>
    <rPh sb="6" eb="8">
      <t>ショウシ</t>
    </rPh>
    <rPh sb="8" eb="10">
      <t>ソウガク</t>
    </rPh>
    <phoneticPr fontId="31"/>
  </si>
  <si>
    <t>下請へ交付証紙の総額</t>
    <rPh sb="0" eb="2">
      <t>シタウ</t>
    </rPh>
    <rPh sb="3" eb="5">
      <t>コウフ</t>
    </rPh>
    <rPh sb="5" eb="7">
      <t>ショウシ</t>
    </rPh>
    <rPh sb="8" eb="10">
      <t>ソウガク</t>
    </rPh>
    <phoneticPr fontId="31"/>
  </si>
  <si>
    <t>今期の証紙購入総額</t>
    <rPh sb="0" eb="2">
      <t>コンキ</t>
    </rPh>
    <rPh sb="3" eb="5">
      <t>ショウシ</t>
    </rPh>
    <rPh sb="5" eb="7">
      <t>コウニュウ</t>
    </rPh>
    <rPh sb="7" eb="9">
      <t>ソウガク</t>
    </rPh>
    <phoneticPr fontId="31"/>
  </si>
  <si>
    <t>円 → 履行証明願⑥へ</t>
    <rPh sb="0" eb="1">
      <t>エン</t>
    </rPh>
    <rPh sb="4" eb="6">
      <t>リコウ</t>
    </rPh>
    <rPh sb="6" eb="8">
      <t>ショウメイ</t>
    </rPh>
    <rPh sb="8" eb="9">
      <t>ネガイ</t>
    </rPh>
    <phoneticPr fontId="31"/>
  </si>
  <si>
    <t>円 → 履行証明願⑦へ</t>
    <rPh sb="0" eb="1">
      <t>エン</t>
    </rPh>
    <rPh sb="4" eb="6">
      <t>リコウ</t>
    </rPh>
    <rPh sb="6" eb="8">
      <t>ショウメイ</t>
    </rPh>
    <rPh sb="8" eb="9">
      <t>ネガイ</t>
    </rPh>
    <phoneticPr fontId="31"/>
  </si>
  <si>
    <t>円 → 履行証明願⑧へ</t>
    <rPh sb="0" eb="1">
      <t>エン</t>
    </rPh>
    <rPh sb="4" eb="6">
      <t>リコウ</t>
    </rPh>
    <rPh sb="6" eb="8">
      <t>ショウメイ</t>
    </rPh>
    <rPh sb="8" eb="9">
      <t>ネガイ</t>
    </rPh>
    <phoneticPr fontId="31"/>
  </si>
  <si>
    <t>雇用</t>
    <rPh sb="0" eb="2">
      <t>コヨウ</t>
    </rPh>
    <phoneticPr fontId="31"/>
  </si>
  <si>
    <t>　</t>
    <phoneticPr fontId="31"/>
  </si>
  <si>
    <t>共済手帳受払簿は、手帳を管理するための台帳です。</t>
    <rPh sb="9" eb="11">
      <t>テチョウ</t>
    </rPh>
    <rPh sb="12" eb="14">
      <t>カンリ</t>
    </rPh>
    <rPh sb="19" eb="21">
      <t>ダイチョウ</t>
    </rPh>
    <phoneticPr fontId="31"/>
  </si>
  <si>
    <t>決算期ごとに作成・保管してください</t>
    <phoneticPr fontId="31"/>
  </si>
  <si>
    <t>手帳に貼付</t>
    <rPh sb="0" eb="2">
      <t>テチョウ</t>
    </rPh>
    <rPh sb="3" eb="4">
      <t>ハ</t>
    </rPh>
    <rPh sb="4" eb="5">
      <t>ヅケ</t>
    </rPh>
    <phoneticPr fontId="31"/>
  </si>
  <si>
    <t>　　　　　共  済  証  紙  受  払  簿</t>
    <rPh sb="5" eb="6">
      <t>トモ</t>
    </rPh>
    <rPh sb="8" eb="9">
      <t>スミ</t>
    </rPh>
    <rPh sb="11" eb="12">
      <t>アカシ</t>
    </rPh>
    <rPh sb="14" eb="15">
      <t>カミ</t>
    </rPh>
    <rPh sb="17" eb="18">
      <t>ウケ</t>
    </rPh>
    <rPh sb="20" eb="21">
      <t>フツ</t>
    </rPh>
    <rPh sb="23" eb="24">
      <t>ボ</t>
    </rPh>
    <phoneticPr fontId="31"/>
  </si>
  <si>
    <t>共済契約者</t>
    <rPh sb="0" eb="2">
      <t>キョウサイ</t>
    </rPh>
    <rPh sb="2" eb="5">
      <t>ケイヤクシャ</t>
    </rPh>
    <phoneticPr fontId="31"/>
  </si>
  <si>
    <t>共済　　契約者</t>
    <rPh sb="0" eb="2">
      <t>キョウサイ</t>
    </rPh>
    <rPh sb="4" eb="7">
      <t>ケイヤクシャ</t>
    </rPh>
    <phoneticPr fontId="31"/>
  </si>
  <si>
    <r>
      <t xml:space="preserve">決算期間の工事施工高
</t>
    </r>
    <r>
      <rPr>
        <sz val="8"/>
        <rFont val="ＭＳ Ｐ明朝"/>
        <family val="1"/>
        <charset val="128"/>
      </rPr>
      <t>【直前3年の工事施工金額（決算変更届）を参照して記入】</t>
    </r>
    <rPh sb="35" eb="37">
      <t>キニュウ</t>
    </rPh>
    <phoneticPr fontId="31"/>
  </si>
  <si>
    <t>手帳の動きがあったら処理１に入力します。</t>
    <rPh sb="0" eb="2">
      <t>テチョウ</t>
    </rPh>
    <rPh sb="3" eb="4">
      <t>ウゴ</t>
    </rPh>
    <rPh sb="10" eb="12">
      <t>ショリ</t>
    </rPh>
    <rPh sb="14" eb="16">
      <t>ニュウリョク</t>
    </rPh>
    <phoneticPr fontId="31"/>
  </si>
  <si>
    <t>２回目の手帳の動きがあったら処理２に入力します。</t>
    <rPh sb="1" eb="3">
      <t>カイメ</t>
    </rPh>
    <rPh sb="4" eb="6">
      <t>テチョウ</t>
    </rPh>
    <rPh sb="7" eb="8">
      <t>ウゴ</t>
    </rPh>
    <phoneticPr fontId="31"/>
  </si>
  <si>
    <t>※政府の要請により令和３年１月より押印廃止となりました。</t>
    <rPh sb="1" eb="3">
      <t>セイフ</t>
    </rPh>
    <rPh sb="4" eb="6">
      <t>ヨウセイ</t>
    </rPh>
    <rPh sb="9" eb="11">
      <t>レイワ</t>
    </rPh>
    <rPh sb="12" eb="13">
      <t>ネン</t>
    </rPh>
    <rPh sb="14" eb="15">
      <t>ガツ</t>
    </rPh>
    <rPh sb="17" eb="19">
      <t>オウイン</t>
    </rPh>
    <rPh sb="19" eb="21">
      <t>ハイシ</t>
    </rPh>
    <phoneticPr fontId="31"/>
  </si>
  <si>
    <t>◆履行証明書発行までの流れ◆</t>
    <rPh sb="1" eb="3">
      <t>リコウ</t>
    </rPh>
    <rPh sb="3" eb="6">
      <t>ショウメイショ</t>
    </rPh>
    <rPh sb="6" eb="8">
      <t>ハッコウ</t>
    </rPh>
    <rPh sb="11" eb="12">
      <t>ナガ</t>
    </rPh>
    <phoneticPr fontId="31"/>
  </si>
  <si>
    <t>欄に証紙の動きがあった都度入力します。</t>
    <rPh sb="0" eb="1">
      <t>ラン</t>
    </rPh>
    <rPh sb="2" eb="4">
      <t>ショウシ</t>
    </rPh>
    <rPh sb="5" eb="6">
      <t>ウゴ</t>
    </rPh>
    <rPh sb="11" eb="13">
      <t>ツド</t>
    </rPh>
    <rPh sb="13" eb="15">
      <t>ニュウリョク</t>
    </rPh>
    <phoneticPr fontId="31"/>
  </si>
  <si>
    <t>　　証　明　日</t>
    <rPh sb="2" eb="3">
      <t>アカシ</t>
    </rPh>
    <rPh sb="4" eb="5">
      <t>アキラ</t>
    </rPh>
    <rPh sb="6" eb="7">
      <t>ヒ</t>
    </rPh>
    <phoneticPr fontId="31"/>
  </si>
  <si>
    <t>　　証　　 　第　　　　　　　　　　　　号</t>
    <phoneticPr fontId="31"/>
  </si>
  <si>
    <r>
      <t>　①</t>
    </r>
    <r>
      <rPr>
        <b/>
        <sz val="16"/>
        <color rgb="FF0070C0"/>
        <rFont val="ＭＳ Ｐゴシック"/>
        <family val="3"/>
        <charset val="128"/>
      </rPr>
      <t>事業所情報の入力：</t>
    </r>
    <r>
      <rPr>
        <sz val="16"/>
        <rFont val="ＭＳ Ｐゴシック"/>
        <family val="3"/>
        <charset val="128"/>
      </rPr>
      <t>登録シートに事業所情報を入力します。</t>
    </r>
    <rPh sb="2" eb="5">
      <t>ジギョウショ</t>
    </rPh>
    <rPh sb="5" eb="7">
      <t>ジョウホウ</t>
    </rPh>
    <rPh sb="8" eb="10">
      <t>ニュウリョク</t>
    </rPh>
    <rPh sb="11" eb="13">
      <t>トウロク</t>
    </rPh>
    <rPh sb="17" eb="20">
      <t>ジギョウショ</t>
    </rPh>
    <rPh sb="20" eb="22">
      <t>ジョウホウ</t>
    </rPh>
    <rPh sb="23" eb="25">
      <t>ニュウリョク</t>
    </rPh>
    <phoneticPr fontId="31"/>
  </si>
  <si>
    <r>
      <t>　②</t>
    </r>
    <r>
      <rPr>
        <b/>
        <sz val="16"/>
        <color rgb="FF0070C0"/>
        <rFont val="ＭＳ Ｐゴシック"/>
        <family val="3"/>
        <charset val="128"/>
      </rPr>
      <t>手帳受払簿の作成</t>
    </r>
    <r>
      <rPr>
        <b/>
        <sz val="16"/>
        <rFont val="ＭＳ Ｐゴシック"/>
        <family val="3"/>
        <charset val="128"/>
      </rPr>
      <t>：</t>
    </r>
    <r>
      <rPr>
        <sz val="16"/>
        <rFont val="ＭＳ Ｐゴシック"/>
        <family val="3"/>
        <charset val="128"/>
      </rPr>
      <t>決算始期に被共済者氏名・手帳番号を入力し、更新/新規/退職等手帳の動きがあった都度入力し手帳を管理します。</t>
    </r>
    <rPh sb="2" eb="4">
      <t>テチョウ</t>
    </rPh>
    <rPh sb="4" eb="7">
      <t>ウケハライボ</t>
    </rPh>
    <rPh sb="8" eb="10">
      <t>サクセイ</t>
    </rPh>
    <rPh sb="11" eb="13">
      <t>ケッサン</t>
    </rPh>
    <rPh sb="13" eb="14">
      <t>ハジ</t>
    </rPh>
    <rPh sb="16" eb="17">
      <t>ヒ</t>
    </rPh>
    <rPh sb="17" eb="20">
      <t>キョウサイシャ</t>
    </rPh>
    <rPh sb="20" eb="22">
      <t>シメイ</t>
    </rPh>
    <rPh sb="23" eb="27">
      <t>テチョウバンゴウ</t>
    </rPh>
    <rPh sb="28" eb="30">
      <t>ニュウリョク</t>
    </rPh>
    <rPh sb="32" eb="34">
      <t>コウシン</t>
    </rPh>
    <rPh sb="35" eb="37">
      <t>シンキ</t>
    </rPh>
    <rPh sb="38" eb="40">
      <t>タイショク</t>
    </rPh>
    <rPh sb="40" eb="41">
      <t>トウ</t>
    </rPh>
    <phoneticPr fontId="31"/>
  </si>
  <si>
    <r>
      <t>　③</t>
    </r>
    <r>
      <rPr>
        <b/>
        <sz val="16"/>
        <color rgb="FF0070C0"/>
        <rFont val="ＭＳ Ｐゴシック"/>
        <family val="3"/>
        <charset val="128"/>
      </rPr>
      <t>証紙受払簿の作成</t>
    </r>
    <r>
      <rPr>
        <b/>
        <sz val="16"/>
        <rFont val="ＭＳ Ｐゴシック"/>
        <family val="3"/>
        <charset val="128"/>
      </rPr>
      <t>：</t>
    </r>
    <r>
      <rPr>
        <sz val="16"/>
        <rFont val="ＭＳ Ｐゴシック"/>
        <family val="3"/>
        <charset val="128"/>
      </rPr>
      <t>決算始期に前期からの証紙繰越枚数を入力し、証紙の動きがあった都度入力し証紙を管理します。</t>
    </r>
    <rPh sb="2" eb="4">
      <t>ショウシ</t>
    </rPh>
    <rPh sb="4" eb="7">
      <t>ウケハライボ</t>
    </rPh>
    <rPh sb="8" eb="10">
      <t>サクセイ</t>
    </rPh>
    <rPh sb="11" eb="13">
      <t>ケッサン</t>
    </rPh>
    <rPh sb="13" eb="14">
      <t>ハジ</t>
    </rPh>
    <rPh sb="16" eb="17">
      <t>マエ</t>
    </rPh>
    <rPh sb="21" eb="23">
      <t>ショウシ</t>
    </rPh>
    <rPh sb="23" eb="25">
      <t>クリコシ</t>
    </rPh>
    <rPh sb="25" eb="27">
      <t>マイスウ</t>
    </rPh>
    <rPh sb="28" eb="30">
      <t>ニュウリョク</t>
    </rPh>
    <rPh sb="32" eb="34">
      <t>ショウシ</t>
    </rPh>
    <rPh sb="35" eb="36">
      <t>ウゴ</t>
    </rPh>
    <phoneticPr fontId="31"/>
  </si>
  <si>
    <r>
      <t>　④</t>
    </r>
    <r>
      <rPr>
        <b/>
        <sz val="16"/>
        <color rgb="FF0070C0"/>
        <rFont val="ＭＳ Ｐゴシック"/>
        <family val="3"/>
        <charset val="128"/>
      </rPr>
      <t>履行証明願の作成：</t>
    </r>
    <r>
      <rPr>
        <sz val="16"/>
        <rFont val="ＭＳ Ｐゴシック"/>
        <family val="3"/>
        <charset val="128"/>
      </rPr>
      <t>決算変更届が完成したら、工事施工高等を入力し、履行証明願を完成させます。</t>
    </r>
    <rPh sb="2" eb="6">
      <t>リコウショウメイ</t>
    </rPh>
    <rPh sb="6" eb="7">
      <t>ネガ</t>
    </rPh>
    <rPh sb="8" eb="10">
      <t>サクセイ</t>
    </rPh>
    <rPh sb="11" eb="13">
      <t>ケッサン</t>
    </rPh>
    <rPh sb="12" eb="13">
      <t>ニチイコウ</t>
    </rPh>
    <rPh sb="13" eb="15">
      <t>ヘンコウ</t>
    </rPh>
    <rPh sb="15" eb="16">
      <t>トドケ</t>
    </rPh>
    <rPh sb="17" eb="19">
      <t>カンセイ</t>
    </rPh>
    <rPh sb="23" eb="25">
      <t>コウジ</t>
    </rPh>
    <rPh sb="25" eb="28">
      <t>セコウダカ</t>
    </rPh>
    <rPh sb="28" eb="29">
      <t>トウ</t>
    </rPh>
    <rPh sb="30" eb="32">
      <t>ニュウリョク</t>
    </rPh>
    <phoneticPr fontId="31"/>
  </si>
  <si>
    <r>
      <t>　⑤</t>
    </r>
    <r>
      <rPr>
        <b/>
        <sz val="16"/>
        <color rgb="FF0070C0"/>
        <rFont val="ＭＳ Ｐゴシック"/>
        <family val="3"/>
        <charset val="128"/>
      </rPr>
      <t>履行証明書の申請：</t>
    </r>
    <r>
      <rPr>
        <sz val="16"/>
        <rFont val="ＭＳ Ｐゴシック"/>
        <family val="3"/>
        <charset val="128"/>
      </rPr>
      <t>発行基準を満たしていることを確認し、申請書類一式を三重県支部へ送付します。</t>
    </r>
    <rPh sb="2" eb="4">
      <t>リコウ</t>
    </rPh>
    <rPh sb="4" eb="6">
      <t>ショウメイ</t>
    </rPh>
    <rPh sb="6" eb="7">
      <t>ショ</t>
    </rPh>
    <rPh sb="8" eb="10">
      <t>シンセイ</t>
    </rPh>
    <rPh sb="11" eb="13">
      <t>ハッコウ</t>
    </rPh>
    <rPh sb="13" eb="15">
      <t>キジュン</t>
    </rPh>
    <rPh sb="16" eb="17">
      <t>ミ</t>
    </rPh>
    <rPh sb="25" eb="27">
      <t>カクニン</t>
    </rPh>
    <rPh sb="29" eb="31">
      <t>シンセイ</t>
    </rPh>
    <rPh sb="31" eb="33">
      <t>ショルイ</t>
    </rPh>
    <rPh sb="33" eb="35">
      <t>イッシキ</t>
    </rPh>
    <phoneticPr fontId="31"/>
  </si>
  <si>
    <t>　決算始期～決算日</t>
    <rPh sb="1" eb="3">
      <t>ケッサン</t>
    </rPh>
    <rPh sb="3" eb="4">
      <t>ハジ</t>
    </rPh>
    <rPh sb="6" eb="8">
      <t>ケッサン</t>
    </rPh>
    <rPh sb="8" eb="9">
      <t>ビ</t>
    </rPh>
    <phoneticPr fontId="31"/>
  </si>
  <si>
    <t>　決算日以降</t>
    <rPh sb="1" eb="4">
      <t>ケッサンビ</t>
    </rPh>
    <rPh sb="4" eb="6">
      <t>イコウ</t>
    </rPh>
    <phoneticPr fontId="31"/>
  </si>
  <si>
    <t>74-</t>
    <phoneticPr fontId="31"/>
  </si>
  <si>
    <t>共済契約者証を参照し入力してください。</t>
    <rPh sb="0" eb="2">
      <t>キョウサイ</t>
    </rPh>
    <rPh sb="2" eb="4">
      <t>ケイヤク</t>
    </rPh>
    <rPh sb="4" eb="5">
      <t>シャ</t>
    </rPh>
    <rPh sb="5" eb="6">
      <t>ショウ</t>
    </rPh>
    <rPh sb="7" eb="9">
      <t>サンショウ</t>
    </rPh>
    <rPh sb="10" eb="12">
      <t>ニュウリョク</t>
    </rPh>
    <phoneticPr fontId="31"/>
  </si>
  <si>
    <t>例）059-111-2222</t>
    <rPh sb="0" eb="1">
      <t>レイ</t>
    </rPh>
    <phoneticPr fontId="31"/>
  </si>
  <si>
    <t>登録している事業所はID番号を入力、登録していない事業所は「未登録」と入力してください。</t>
    <rPh sb="0" eb="2">
      <t>トウロク</t>
    </rPh>
    <rPh sb="6" eb="9">
      <t>ジギョウショ</t>
    </rPh>
    <rPh sb="12" eb="14">
      <t>バンゴウ</t>
    </rPh>
    <rPh sb="15" eb="17">
      <t>ニュウリョク</t>
    </rPh>
    <rPh sb="18" eb="20">
      <t>トウロク</t>
    </rPh>
    <rPh sb="25" eb="28">
      <t>ジギョウショ</t>
    </rPh>
    <rPh sb="30" eb="31">
      <t>ミ</t>
    </rPh>
    <rPh sb="31" eb="33">
      <t>トウロク</t>
    </rPh>
    <rPh sb="35" eb="37">
      <t>ニュウリョク</t>
    </rPh>
    <phoneticPr fontId="31"/>
  </si>
  <si>
    <t>事務委託をしている事業所は番号を入力、委託していない事業所は「未登録」と入力してください。</t>
    <rPh sb="0" eb="2">
      <t>ジム</t>
    </rPh>
    <rPh sb="2" eb="4">
      <t>イタク</t>
    </rPh>
    <rPh sb="9" eb="12">
      <t>ジギョウショ</t>
    </rPh>
    <rPh sb="13" eb="15">
      <t>バンゴウ</t>
    </rPh>
    <rPh sb="16" eb="18">
      <t>ニュウリョク</t>
    </rPh>
    <rPh sb="19" eb="21">
      <t>イタク</t>
    </rPh>
    <rPh sb="26" eb="29">
      <t>ジギョウショ</t>
    </rPh>
    <rPh sb="31" eb="32">
      <t>ミ</t>
    </rPh>
    <rPh sb="32" eb="34">
      <t>トウロク</t>
    </rPh>
    <rPh sb="36" eb="38">
      <t>ニュウリョク</t>
    </rPh>
    <phoneticPr fontId="31"/>
  </si>
  <si>
    <t>電子申請を利用している事業所は入力してください。</t>
    <rPh sb="0" eb="2">
      <t>デンシ</t>
    </rPh>
    <rPh sb="2" eb="4">
      <t>シンセイ</t>
    </rPh>
    <rPh sb="5" eb="7">
      <t>リヨウ</t>
    </rPh>
    <rPh sb="11" eb="14">
      <t>ジギョウショ</t>
    </rPh>
    <rPh sb="15" eb="17">
      <t>ニュウリョク</t>
    </rPh>
    <phoneticPr fontId="31"/>
  </si>
  <si>
    <t>電子申請を利用していない事業所は０円と入力してください。</t>
    <rPh sb="0" eb="2">
      <t>デンシ</t>
    </rPh>
    <rPh sb="2" eb="4">
      <t>シンセイ</t>
    </rPh>
    <rPh sb="5" eb="7">
      <t>リヨウ</t>
    </rPh>
    <rPh sb="12" eb="15">
      <t>ジギョウショ</t>
    </rPh>
    <rPh sb="17" eb="18">
      <t>エン</t>
    </rPh>
    <rPh sb="19" eb="21">
      <t>ニュウリョク</t>
    </rPh>
    <phoneticPr fontId="31"/>
  </si>
  <si>
    <t>自動反映されている箇所は正しく反映されているか確認し、訂正が必要な場合は訂正してください。</t>
    <rPh sb="0" eb="2">
      <t>ジドウ</t>
    </rPh>
    <rPh sb="2" eb="4">
      <t>ハンエイ</t>
    </rPh>
    <rPh sb="9" eb="11">
      <t>カショ</t>
    </rPh>
    <rPh sb="12" eb="13">
      <t>タダ</t>
    </rPh>
    <rPh sb="15" eb="17">
      <t>ハンエイ</t>
    </rPh>
    <rPh sb="23" eb="25">
      <t>カクニン</t>
    </rPh>
    <rPh sb="27" eb="29">
      <t>テイセイ</t>
    </rPh>
    <rPh sb="30" eb="32">
      <t>ヒツヨウ</t>
    </rPh>
    <rPh sb="33" eb="35">
      <t>バアイ</t>
    </rPh>
    <rPh sb="36" eb="38">
      <t>テイセイ</t>
    </rPh>
    <phoneticPr fontId="31"/>
  </si>
  <si>
    <r>
      <t>　⑥</t>
    </r>
    <r>
      <rPr>
        <b/>
        <sz val="16"/>
        <color rgb="FF0070C0"/>
        <rFont val="ＭＳ Ｐゴシック"/>
        <family val="3"/>
        <charset val="128"/>
      </rPr>
      <t>履行証明書の発行：</t>
    </r>
    <r>
      <rPr>
        <sz val="16"/>
        <rFont val="ＭＳ Ｐゴシック"/>
        <family val="3"/>
        <charset val="128"/>
      </rPr>
      <t>発送から約１週間で届きます（長期休業期間を除く）。</t>
    </r>
    <rPh sb="2" eb="4">
      <t>リコウ</t>
    </rPh>
    <rPh sb="4" eb="7">
      <t>ショウメイショ</t>
    </rPh>
    <rPh sb="8" eb="10">
      <t>ハッコウ</t>
    </rPh>
    <rPh sb="11" eb="13">
      <t>ハッソウ</t>
    </rPh>
    <rPh sb="15" eb="16">
      <t>ヤク</t>
    </rPh>
    <rPh sb="17" eb="19">
      <t>シュウカン</t>
    </rPh>
    <rPh sb="20" eb="21">
      <t>トド</t>
    </rPh>
    <rPh sb="25" eb="27">
      <t>チョウキ</t>
    </rPh>
    <rPh sb="27" eb="29">
      <t>キュウギョウ</t>
    </rPh>
    <rPh sb="29" eb="31">
      <t>キカン</t>
    </rPh>
    <rPh sb="32" eb="33">
      <t>ノゾ</t>
    </rPh>
    <phoneticPr fontId="31"/>
  </si>
  <si>
    <t>前期からの繰越証紙</t>
    <rPh sb="0" eb="2">
      <t>ゼンキ</t>
    </rPh>
    <rPh sb="5" eb="7">
      <t>クリコシ</t>
    </rPh>
    <rPh sb="7" eb="9">
      <t>ショウシ</t>
    </rPh>
    <phoneticPr fontId="31"/>
  </si>
  <si>
    <t>次年度への繰越証紙</t>
    <rPh sb="0" eb="1">
      <t>ツギ</t>
    </rPh>
    <rPh sb="1" eb="3">
      <t>ネンド</t>
    </rPh>
    <rPh sb="5" eb="7">
      <t>クリコシ</t>
    </rPh>
    <rPh sb="7" eb="9">
      <t>ショウシ</t>
    </rPh>
    <phoneticPr fontId="31"/>
  </si>
  <si>
    <t>三重県支部様式</t>
    <rPh sb="0" eb="5">
      <t>ミエケンシブ</t>
    </rPh>
    <rPh sb="5" eb="7">
      <t>ヨウシキ</t>
    </rPh>
    <phoneticPr fontId="31"/>
  </si>
  <si>
    <t>三重県支部様式</t>
    <rPh sb="0" eb="3">
      <t>ミエケン</t>
    </rPh>
    <rPh sb="3" eb="5">
      <t>シブ</t>
    </rPh>
    <rPh sb="5" eb="7">
      <t>ヨウシキ</t>
    </rPh>
    <phoneticPr fontId="31"/>
  </si>
  <si>
    <t>勤怠管理者氏名（自署）</t>
    <rPh sb="0" eb="2">
      <t>キンタイ</t>
    </rPh>
    <rPh sb="2" eb="5">
      <t>カンリシャ</t>
    </rPh>
    <rPh sb="5" eb="7">
      <t>シメイ</t>
    </rPh>
    <rPh sb="8" eb="10">
      <t>ジショ</t>
    </rPh>
    <phoneticPr fontId="31"/>
  </si>
  <si>
    <t>被共済者氏名</t>
    <rPh sb="0" eb="1">
      <t>ヒ</t>
    </rPh>
    <rPh sb="1" eb="4">
      <t>キョウサイシャ</t>
    </rPh>
    <rPh sb="4" eb="5">
      <t>シ</t>
    </rPh>
    <rPh sb="5" eb="6">
      <t>メイ</t>
    </rPh>
    <phoneticPr fontId="31"/>
  </si>
  <si>
    <t>被共済者番号</t>
    <rPh sb="0" eb="1">
      <t>ヒ</t>
    </rPh>
    <rPh sb="1" eb="4">
      <t>キョウサイシャ</t>
    </rPh>
    <rPh sb="4" eb="5">
      <t>バン</t>
    </rPh>
    <rPh sb="5" eb="6">
      <t>ゴウ</t>
    </rPh>
    <phoneticPr fontId="31"/>
  </si>
  <si>
    <r>
      <t>代表者・役員・本社社員となり、　　　　　　被共済者でなくなった時　　　　　　　　　　　　　</t>
    </r>
    <r>
      <rPr>
        <sz val="13"/>
        <color rgb="FFFF0000"/>
        <rFont val="ＭＳ Ｐゴシック"/>
        <family val="3"/>
        <charset val="128"/>
      </rPr>
      <t>→退職金の請求をしてください</t>
    </r>
    <rPh sb="0" eb="3">
      <t>ダイヒョウシャ</t>
    </rPh>
    <rPh sb="4" eb="6">
      <t>ヤクイン</t>
    </rPh>
    <rPh sb="7" eb="9">
      <t>ホンシャ</t>
    </rPh>
    <rPh sb="9" eb="11">
      <t>シャイン</t>
    </rPh>
    <rPh sb="21" eb="22">
      <t>ヒ</t>
    </rPh>
    <rPh sb="22" eb="25">
      <t>キョウサイシャ</t>
    </rPh>
    <rPh sb="31" eb="32">
      <t>トキ</t>
    </rPh>
    <rPh sb="46" eb="49">
      <t>タイショクキン</t>
    </rPh>
    <rPh sb="50" eb="52">
      <t>セイキュウ</t>
    </rPh>
    <phoneticPr fontId="31"/>
  </si>
  <si>
    <t>所在不明となり本人に手帳を渡せず返納した時</t>
    <rPh sb="0" eb="2">
      <t>ショザイ</t>
    </rPh>
    <rPh sb="2" eb="4">
      <t>フメイ</t>
    </rPh>
    <rPh sb="7" eb="9">
      <t>ホンニン</t>
    </rPh>
    <rPh sb="10" eb="12">
      <t>テチョウ</t>
    </rPh>
    <rPh sb="13" eb="14">
      <t>ワタ</t>
    </rPh>
    <rPh sb="16" eb="18">
      <t>ヘンノウ</t>
    </rPh>
    <rPh sb="20" eb="21">
      <t>トキ</t>
    </rPh>
    <phoneticPr fontId="31"/>
  </si>
  <si>
    <t>通算</t>
    <rPh sb="0" eb="2">
      <t>ツウサン</t>
    </rPh>
    <phoneticPr fontId="31"/>
  </si>
  <si>
    <t>通算</t>
    <rPh sb="0" eb="2">
      <t>ツウサン</t>
    </rPh>
    <phoneticPr fontId="31"/>
  </si>
  <si>
    <t>中退共へ移動通算した時</t>
    <rPh sb="0" eb="3">
      <t>チュウタイキョウ</t>
    </rPh>
    <rPh sb="4" eb="8">
      <t>イドウツウサン</t>
    </rPh>
    <rPh sb="10" eb="11">
      <t>トキ</t>
    </rPh>
    <phoneticPr fontId="31"/>
  </si>
  <si>
    <t>手続きを行った日</t>
    <rPh sb="0" eb="2">
      <t>テツヅ</t>
    </rPh>
    <rPh sb="4" eb="5">
      <t>オコナ</t>
    </rPh>
    <rPh sb="7" eb="8">
      <t>ヒ</t>
    </rPh>
    <phoneticPr fontId="31"/>
  </si>
  <si>
    <t>（20人以上入力する場合は、表示→改ページプレビューより</t>
    <rPh sb="3" eb="4">
      <t>ヒト</t>
    </rPh>
    <rPh sb="4" eb="6">
      <t>イジョウ</t>
    </rPh>
    <rPh sb="6" eb="8">
      <t>ニュウリョク</t>
    </rPh>
    <rPh sb="10" eb="12">
      <t>バアイ</t>
    </rPh>
    <rPh sb="14" eb="16">
      <t>ヒョウジ</t>
    </rPh>
    <rPh sb="17" eb="18">
      <t>カイ</t>
    </rPh>
    <phoneticPr fontId="31"/>
  </si>
  <si>
    <t>　印刷範囲を設定し、入力最終行まで印刷してください）</t>
    <rPh sb="10" eb="12">
      <t>ニュウリョク</t>
    </rPh>
    <rPh sb="12" eb="14">
      <t>サイシュウ</t>
    </rPh>
    <rPh sb="14" eb="15">
      <t>ギョウ</t>
    </rPh>
    <phoneticPr fontId="31"/>
  </si>
  <si>
    <r>
      <rPr>
        <sz val="14"/>
        <color rgb="FFFF0000"/>
        <rFont val="ＭＳ Ｐゴシック"/>
        <family val="3"/>
        <charset val="128"/>
      </rPr>
      <t>▲</t>
    </r>
    <r>
      <rPr>
        <sz val="14"/>
        <rFont val="ＭＳ Ｐゴシック"/>
        <family val="3"/>
        <charset val="128"/>
      </rPr>
      <t>の所にカーソルを合わせると説明が表示されます。</t>
    </r>
    <rPh sb="2" eb="3">
      <t>トコロ</t>
    </rPh>
    <rPh sb="9" eb="10">
      <t>ア</t>
    </rPh>
    <rPh sb="14" eb="16">
      <t>セツメイ</t>
    </rPh>
    <rPh sb="17" eb="19">
      <t>ヒョウジ</t>
    </rPh>
    <phoneticPr fontId="31"/>
  </si>
  <si>
    <t>処理内容</t>
    <rPh sb="0" eb="1">
      <t>トコロ</t>
    </rPh>
    <rPh sb="1" eb="2">
      <t/>
    </rPh>
    <rPh sb="2" eb="4">
      <t>ナイヨウ</t>
    </rPh>
    <phoneticPr fontId="31"/>
  </si>
  <si>
    <t>処理内容</t>
    <rPh sb="0" eb="1">
      <t>トコロ</t>
    </rPh>
    <rPh sb="1" eb="2">
      <t>リ</t>
    </rPh>
    <rPh sb="2" eb="4">
      <t>ナイヨウ</t>
    </rPh>
    <phoneticPr fontId="31"/>
  </si>
  <si>
    <t>処 理 内 容 の 入 力 方 法</t>
    <rPh sb="0" eb="1">
      <t>トコロ</t>
    </rPh>
    <rPh sb="2" eb="3">
      <t>リ</t>
    </rPh>
    <rPh sb="4" eb="5">
      <t>ダイ</t>
    </rPh>
    <rPh sb="6" eb="7">
      <t>カタチ</t>
    </rPh>
    <rPh sb="10" eb="11">
      <t>イ</t>
    </rPh>
    <rPh sb="12" eb="13">
      <t>チカラ</t>
    </rPh>
    <rPh sb="14" eb="15">
      <t>カタ</t>
    </rPh>
    <rPh sb="16" eb="17">
      <t>ホウ</t>
    </rPh>
    <phoneticPr fontId="31"/>
  </si>
  <si>
    <t>処 理 内 容</t>
    <rPh sb="0" eb="1">
      <t>トコロ</t>
    </rPh>
    <rPh sb="2" eb="3">
      <t>リ</t>
    </rPh>
    <phoneticPr fontId="31"/>
  </si>
  <si>
    <t xml:space="preserve">  共　済　手　帳　受　払　簿</t>
    <rPh sb="2" eb="3">
      <t>トモ</t>
    </rPh>
    <rPh sb="4" eb="5">
      <t>スミ</t>
    </rPh>
    <rPh sb="6" eb="7">
      <t>テ</t>
    </rPh>
    <rPh sb="8" eb="9">
      <t>トバリ</t>
    </rPh>
    <rPh sb="10" eb="11">
      <t>ウケ</t>
    </rPh>
    <rPh sb="12" eb="13">
      <t>バライ</t>
    </rPh>
    <rPh sb="14" eb="15">
      <t>ボ</t>
    </rPh>
    <phoneticPr fontId="31"/>
  </si>
  <si>
    <t>この受払簿は証紙の管理台帳です。決算期間中　　受入・払出の都度、日付順に入力してください。</t>
    <rPh sb="2" eb="4">
      <t>ウケハライ</t>
    </rPh>
    <rPh sb="4" eb="5">
      <t>ボ</t>
    </rPh>
    <rPh sb="6" eb="8">
      <t>ショウシ</t>
    </rPh>
    <rPh sb="9" eb="11">
      <t>カンリ</t>
    </rPh>
    <rPh sb="11" eb="13">
      <t>ダイチョウ</t>
    </rPh>
    <rPh sb="16" eb="18">
      <t>ケッサン</t>
    </rPh>
    <rPh sb="18" eb="20">
      <t>キカン</t>
    </rPh>
    <rPh sb="20" eb="21">
      <t>ナカ</t>
    </rPh>
    <rPh sb="23" eb="25">
      <t>ウケイレ</t>
    </rPh>
    <rPh sb="26" eb="28">
      <t>ハライダシ</t>
    </rPh>
    <rPh sb="29" eb="31">
      <t>ツド</t>
    </rPh>
    <rPh sb="32" eb="34">
      <t>ヒヅケ</t>
    </rPh>
    <rPh sb="34" eb="35">
      <t>ジュン</t>
    </rPh>
    <phoneticPr fontId="31"/>
  </si>
  <si>
    <t>銀行で購入</t>
    <rPh sb="0" eb="2">
      <t>ギンコウ</t>
    </rPh>
    <rPh sb="3" eb="5">
      <t>コウニュウ</t>
    </rPh>
    <phoneticPr fontId="31"/>
  </si>
  <si>
    <t>受入日　　　　　　　　　・　　　　　　　　　　　払出日</t>
    <rPh sb="0" eb="2">
      <t>ウケイレ</t>
    </rPh>
    <rPh sb="2" eb="3">
      <t>ヒ</t>
    </rPh>
    <rPh sb="24" eb="27">
      <t>ハライダシビ</t>
    </rPh>
    <phoneticPr fontId="31"/>
  </si>
  <si>
    <t>受　　入</t>
    <rPh sb="0" eb="1">
      <t>ヒ</t>
    </rPh>
    <phoneticPr fontId="31"/>
  </si>
  <si>
    <t>払　　出</t>
    <rPh sb="0" eb="1">
      <t>バライ</t>
    </rPh>
    <rPh sb="3" eb="4">
      <t>デ</t>
    </rPh>
    <phoneticPr fontId="31"/>
  </si>
  <si>
    <t>残　　高　　　　　　　　</t>
    <rPh sb="0" eb="1">
      <t>ザン</t>
    </rPh>
    <rPh sb="3" eb="4">
      <t>コウ</t>
    </rPh>
    <phoneticPr fontId="31"/>
  </si>
  <si>
    <t>　以下の記載内容に相違ありません。</t>
    <rPh sb="1" eb="3">
      <t>イカ</t>
    </rPh>
    <rPh sb="4" eb="6">
      <t>キサイ</t>
    </rPh>
    <rPh sb="6" eb="8">
      <t>ナイヨウ</t>
    </rPh>
    <rPh sb="9" eb="11">
      <t>ソウイ</t>
    </rPh>
    <phoneticPr fontId="31"/>
  </si>
  <si>
    <r>
      <rPr>
        <b/>
        <sz val="14"/>
        <color rgb="FFFF0000"/>
        <rFont val="ＭＳ Ｐゴシック"/>
        <family val="3"/>
        <charset val="128"/>
      </rPr>
      <t>▲</t>
    </r>
    <r>
      <rPr>
        <b/>
        <sz val="14"/>
        <rFont val="ＭＳ Ｐゴシック"/>
        <family val="3"/>
        <charset val="128"/>
      </rPr>
      <t>の所にカーソルを合わせると説明が表示されます。</t>
    </r>
    <rPh sb="2" eb="3">
      <t>トコロ</t>
    </rPh>
    <rPh sb="9" eb="10">
      <t>ア</t>
    </rPh>
    <rPh sb="14" eb="16">
      <t>セツメイ</t>
    </rPh>
    <rPh sb="17" eb="19">
      <t>ヒョウジ</t>
    </rPh>
    <phoneticPr fontId="31"/>
  </si>
  <si>
    <t>建退共に登録している代表者名を入力してください。</t>
    <rPh sb="0" eb="3">
      <t>ケ</t>
    </rPh>
    <rPh sb="4" eb="6">
      <t>トウロク</t>
    </rPh>
    <rPh sb="10" eb="13">
      <t>ダイヒョウシャ</t>
    </rPh>
    <rPh sb="13" eb="14">
      <t>メイ</t>
    </rPh>
    <rPh sb="15" eb="17">
      <t>ニュウリョク</t>
    </rPh>
    <phoneticPr fontId="31"/>
  </si>
  <si>
    <t>決算期間を入力してください。</t>
    <rPh sb="0" eb="4">
      <t>ケッサンキカン</t>
    </rPh>
    <rPh sb="5" eb="7">
      <t>ニュウリョク</t>
    </rPh>
    <phoneticPr fontId="31"/>
  </si>
  <si>
    <t>初めに　　　　　　　　の欄に事業所情報を入力してください（手帳受払簿・証紙受払簿・履行証明願に反映されます）</t>
    <rPh sb="0" eb="1">
      <t>ハジ</t>
    </rPh>
    <rPh sb="12" eb="13">
      <t>ラン</t>
    </rPh>
    <rPh sb="14" eb="17">
      <t>ジギョウショ</t>
    </rPh>
    <rPh sb="17" eb="19">
      <t>ジョウホウ</t>
    </rPh>
    <rPh sb="20" eb="22">
      <t>ニュウリョク</t>
    </rPh>
    <phoneticPr fontId="31"/>
  </si>
  <si>
    <r>
      <t xml:space="preserve">現場就労日数  </t>
    </r>
    <r>
      <rPr>
        <b/>
        <sz val="9"/>
        <rFont val="ＭＳ Ｐゴシック"/>
        <family val="3"/>
        <charset val="128"/>
      </rPr>
      <t xml:space="preserve"> (掛金納付対象日)</t>
    </r>
    <rPh sb="0" eb="2">
      <t>ゲンバ</t>
    </rPh>
    <rPh sb="2" eb="4">
      <t>シュウロウ</t>
    </rPh>
    <rPh sb="4" eb="6">
      <t>ニッスウ</t>
    </rPh>
    <phoneticPr fontId="31"/>
  </si>
  <si>
    <t>日分</t>
    <rPh sb="0" eb="1">
      <t>ヒ</t>
    </rPh>
    <rPh sb="1" eb="2">
      <t>フン</t>
    </rPh>
    <phoneticPr fontId="31"/>
  </si>
  <si>
    <t>退職給付拠出額等の総額(発行基準2)</t>
    <rPh sb="0" eb="2">
      <t>タイショク</t>
    </rPh>
    <rPh sb="2" eb="4">
      <t>キュウフ</t>
    </rPh>
    <rPh sb="4" eb="7">
      <t>キョシュツガク</t>
    </rPh>
    <rPh sb="7" eb="8">
      <t>トウ</t>
    </rPh>
    <rPh sb="9" eb="11">
      <t>ソウガク</t>
    </rPh>
    <rPh sb="12" eb="14">
      <t>ハッコウ</t>
    </rPh>
    <rPh sb="14" eb="16">
      <t>キジュン</t>
    </rPh>
    <phoneticPr fontId="31"/>
  </si>
  <si>
    <t>円</t>
    <rPh sb="0" eb="1">
      <t>エン</t>
    </rPh>
    <phoneticPr fontId="31"/>
  </si>
  <si>
    <t>支　部　長　　竹上　亀代司</t>
    <rPh sb="7" eb="9">
      <t>タケガミ</t>
    </rPh>
    <rPh sb="10" eb="11">
      <t>カメ</t>
    </rPh>
    <rPh sb="11" eb="12">
      <t>ヨ</t>
    </rPh>
    <rPh sb="12" eb="13">
      <t>ツカサ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</si>
</sst>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);[Red]\(#,##0\)"/>
    <numFmt numFmtId="177" formatCode="#,##0_ "/>
    <numFmt numFmtId="178" formatCode="00000"/>
    <numFmt numFmtId="179" formatCode="[$-411]ggge&quot;年&quot;m&quot;月&quot;d&quot;日&quot;;@"/>
    <numFmt numFmtId="180" formatCode="[$-411]ge\.m\.d;@"/>
    <numFmt numFmtId="181" formatCode="[$]ggge&quot;年&quot;m&quot;月&quot;d&quot;日&quot;;@" x16r2:formatCode16="[$-ja-JP-x-gannen]ggge&quot;年&quot;m&quot;月&quot;d&quot;日&quot;;@"/>
    <numFmt numFmtId="182" formatCode="0_ "/>
    <numFmt numFmtId="183" formatCode="0_);[Red]\(0\)"/>
    <numFmt numFmtId="184" formatCode="#,##0_ ;[Red]\-#,##0\ "/>
    <numFmt numFmtId="185" formatCode="0\ &quot;日&quot;&quot;分&quot;"/>
    <numFmt numFmtId="186" formatCode="0\ &quot;円&quot;"/>
    <numFmt numFmtId="187" formatCode="#"/>
  </numFmts>
  <fonts count="62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HG正楷書体-PRO"/>
      <family val="4"/>
      <charset val="128"/>
    </font>
    <font>
      <b/>
      <sz val="11"/>
      <name val="ＭＳ Ｐ明朝"/>
      <family val="1"/>
      <charset val="128"/>
    </font>
    <font>
      <b/>
      <sz val="12"/>
      <name val="HGS創英角ｺﾞｼｯｸUB"/>
      <family val="3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b/>
      <sz val="18"/>
      <color indexed="81"/>
      <name val="MS P ゴシック"/>
      <family val="3"/>
      <charset val="128"/>
    </font>
    <font>
      <b/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2"/>
      <color rgb="FF0070C0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5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81"/>
      <name val="MS P 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0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4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30" fillId="0" borderId="0">
      <alignment vertical="center"/>
    </xf>
  </cellStyleXfs>
  <cellXfs count="502">
    <xf numFmtId="0" fontId="0" fillId="0" borderId="0" xfId="0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0" xfId="0" applyFont="1" applyAlignment="1">
      <alignment horizontal="distributed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5" xfId="0" applyFont="1" applyBorder="1" applyAlignment="1">
      <alignment horizontal="left" vertical="center"/>
    </xf>
    <xf numFmtId="0" fontId="18" fillId="0" borderId="0" xfId="0" applyFont="1"/>
    <xf numFmtId="0" fontId="18" fillId="0" borderId="26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12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25" xfId="0" applyFont="1" applyBorder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34" fillId="0" borderId="25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0" xfId="0" applyFont="1" applyAlignment="1">
      <alignment vertical="distributed" wrapText="1" shrinkToFit="1"/>
    </xf>
    <xf numFmtId="0" fontId="30" fillId="0" borderId="0" xfId="43" applyAlignment="1">
      <alignment horizontal="center" vertical="center"/>
    </xf>
    <xf numFmtId="0" fontId="30" fillId="0" borderId="0" xfId="43">
      <alignment vertical="center"/>
    </xf>
    <xf numFmtId="0" fontId="37" fillId="0" borderId="0" xfId="43" applyFont="1">
      <alignment vertical="center"/>
    </xf>
    <xf numFmtId="49" fontId="37" fillId="0" borderId="0" xfId="43" applyNumberFormat="1" applyFont="1" applyAlignment="1">
      <alignment horizontal="right"/>
    </xf>
    <xf numFmtId="0" fontId="22" fillId="0" borderId="0" xfId="43" applyFont="1">
      <alignment vertical="center"/>
    </xf>
    <xf numFmtId="0" fontId="0" fillId="0" borderId="0" xfId="43" applyFont="1">
      <alignment vertical="center"/>
    </xf>
    <xf numFmtId="0" fontId="21" fillId="0" borderId="0" xfId="43" applyFont="1">
      <alignment vertical="center"/>
    </xf>
    <xf numFmtId="0" fontId="30" fillId="0" borderId="25" xfId="43" applyBorder="1">
      <alignment vertical="center"/>
    </xf>
    <xf numFmtId="0" fontId="30" fillId="0" borderId="0" xfId="43" applyAlignment="1">
      <alignment horizontal="left" vertical="center"/>
    </xf>
    <xf numFmtId="179" fontId="18" fillId="0" borderId="0" xfId="0" applyNumberFormat="1" applyFont="1" applyAlignment="1">
      <alignment horizontal="left" vertical="center"/>
    </xf>
    <xf numFmtId="181" fontId="30" fillId="0" borderId="0" xfId="43" applyNumberFormat="1" applyAlignment="1">
      <alignment horizontal="left" vertical="center"/>
    </xf>
    <xf numFmtId="0" fontId="30" fillId="0" borderId="0" xfId="43" applyAlignment="1">
      <alignment vertical="center" textRotation="180"/>
    </xf>
    <xf numFmtId="0" fontId="30" fillId="0" borderId="26" xfId="43" applyBorder="1">
      <alignment vertical="center"/>
    </xf>
    <xf numFmtId="0" fontId="22" fillId="0" borderId="13" xfId="43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Alignment="1">
      <alignment horizontal="left" vertical="center"/>
    </xf>
    <xf numFmtId="0" fontId="22" fillId="0" borderId="0" xfId="43" applyFont="1" applyAlignment="1">
      <alignment horizontal="center" vertical="center"/>
    </xf>
    <xf numFmtId="0" fontId="38" fillId="0" borderId="0" xfId="43" applyFont="1" applyAlignment="1">
      <alignment horizontal="center" vertical="center"/>
    </xf>
    <xf numFmtId="0" fontId="30" fillId="0" borderId="14" xfId="43" applyBorder="1">
      <alignment vertical="center"/>
    </xf>
    <xf numFmtId="0" fontId="38" fillId="0" borderId="15" xfId="43" applyFont="1" applyBorder="1">
      <alignment vertical="center"/>
    </xf>
    <xf numFmtId="0" fontId="41" fillId="0" borderId="0" xfId="43" applyFont="1" applyAlignment="1">
      <alignment horizontal="left" vertical="center"/>
    </xf>
    <xf numFmtId="0" fontId="36" fillId="0" borderId="14" xfId="43" applyFont="1" applyBorder="1" applyAlignment="1">
      <alignment horizontal="center" vertical="center"/>
    </xf>
    <xf numFmtId="0" fontId="34" fillId="24" borderId="0" xfId="0" applyFont="1" applyFill="1" applyAlignment="1">
      <alignment vertical="center"/>
    </xf>
    <xf numFmtId="0" fontId="34" fillId="24" borderId="26" xfId="0" applyFont="1" applyFill="1" applyBorder="1" applyAlignment="1">
      <alignment vertical="center"/>
    </xf>
    <xf numFmtId="0" fontId="35" fillId="24" borderId="0" xfId="0" applyFont="1" applyFill="1" applyAlignment="1">
      <alignment horizontal="left" vertical="center"/>
    </xf>
    <xf numFmtId="0" fontId="36" fillId="24" borderId="0" xfId="0" applyFont="1" applyFill="1" applyAlignment="1">
      <alignment vertical="center"/>
    </xf>
    <xf numFmtId="0" fontId="42" fillId="0" borderId="12" xfId="0" applyFont="1" applyBorder="1" applyAlignment="1">
      <alignment vertical="center"/>
    </xf>
    <xf numFmtId="0" fontId="42" fillId="0" borderId="11" xfId="0" applyFont="1" applyBorder="1" applyAlignment="1">
      <alignment vertical="center"/>
    </xf>
    <xf numFmtId="179" fontId="29" fillId="0" borderId="0" xfId="0" applyNumberFormat="1" applyFont="1" applyAlignment="1">
      <alignment horizontal="left" vertical="center" shrinkToFit="1"/>
    </xf>
    <xf numFmtId="0" fontId="27" fillId="0" borderId="0" xfId="0" applyFont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42" fillId="0" borderId="0" xfId="0" applyFont="1" applyAlignment="1">
      <alignment horizontal="center" vertical="center"/>
    </xf>
    <xf numFmtId="0" fontId="41" fillId="0" borderId="0" xfId="43" applyFont="1">
      <alignment vertical="center"/>
    </xf>
    <xf numFmtId="0" fontId="21" fillId="0" borderId="0" xfId="43" applyFont="1" applyAlignment="1">
      <alignment horizontal="left" vertical="top"/>
    </xf>
    <xf numFmtId="0" fontId="36" fillId="0" borderId="0" xfId="43" applyFont="1" applyAlignment="1">
      <alignment horizontal="left" vertical="center" wrapText="1"/>
    </xf>
    <xf numFmtId="0" fontId="37" fillId="0" borderId="0" xfId="43" applyFont="1" applyAlignment="1">
      <alignment vertical="center" wrapText="1"/>
    </xf>
    <xf numFmtId="0" fontId="26" fillId="24" borderId="0" xfId="0" applyFont="1" applyFill="1" applyAlignment="1">
      <alignment horizontal="left" vertical="center"/>
    </xf>
    <xf numFmtId="0" fontId="39" fillId="0" borderId="0" xfId="43" applyFont="1">
      <alignment vertical="center"/>
    </xf>
    <xf numFmtId="38" fontId="35" fillId="0" borderId="0" xfId="42" applyFont="1" applyBorder="1" applyAlignment="1">
      <alignment vertical="center"/>
    </xf>
    <xf numFmtId="38" fontId="35" fillId="0" borderId="49" xfId="42" applyFont="1" applyBorder="1" applyAlignment="1">
      <alignment vertical="center"/>
    </xf>
    <xf numFmtId="38" fontId="35" fillId="0" borderId="50" xfId="42" applyFont="1" applyBorder="1" applyAlignment="1">
      <alignment vertical="center"/>
    </xf>
    <xf numFmtId="0" fontId="39" fillId="0" borderId="38" xfId="43" applyFont="1" applyBorder="1" applyAlignment="1">
      <alignment horizontal="center" vertical="center"/>
    </xf>
    <xf numFmtId="0" fontId="41" fillId="0" borderId="0" xfId="43" applyFont="1" applyAlignment="1">
      <alignment horizontal="left" vertical="top"/>
    </xf>
    <xf numFmtId="0" fontId="39" fillId="0" borderId="32" xfId="43" applyFont="1" applyBorder="1" applyAlignment="1">
      <alignment horizontal="center" vertical="center"/>
    </xf>
    <xf numFmtId="0" fontId="39" fillId="0" borderId="52" xfId="43" applyFont="1" applyBorder="1" applyAlignment="1">
      <alignment horizontal="center" vertical="center"/>
    </xf>
    <xf numFmtId="0" fontId="39" fillId="0" borderId="54" xfId="43" applyFont="1" applyBorder="1">
      <alignment vertical="center"/>
    </xf>
    <xf numFmtId="0" fontId="39" fillId="0" borderId="55" xfId="43" applyFont="1" applyBorder="1">
      <alignment vertical="center"/>
    </xf>
    <xf numFmtId="0" fontId="39" fillId="0" borderId="53" xfId="43" applyFont="1" applyBorder="1">
      <alignment vertical="center"/>
    </xf>
    <xf numFmtId="0" fontId="38" fillId="0" borderId="0" xfId="43" applyFont="1">
      <alignment vertical="center"/>
    </xf>
    <xf numFmtId="0" fontId="22" fillId="0" borderId="30" xfId="43" applyFont="1" applyBorder="1">
      <alignment vertical="center"/>
    </xf>
    <xf numFmtId="0" fontId="47" fillId="0" borderId="0" xfId="43" applyFont="1">
      <alignment vertical="center"/>
    </xf>
    <xf numFmtId="0" fontId="30" fillId="0" borderId="0" xfId="43" applyAlignment="1"/>
    <xf numFmtId="0" fontId="46" fillId="0" borderId="0" xfId="43" applyFont="1" applyAlignment="1"/>
    <xf numFmtId="0" fontId="39" fillId="0" borderId="0" xfId="43" applyFont="1" applyAlignment="1"/>
    <xf numFmtId="0" fontId="50" fillId="0" borderId="0" xfId="0" applyFont="1" applyAlignment="1">
      <alignment vertical="center"/>
    </xf>
    <xf numFmtId="178" fontId="30" fillId="0" borderId="0" xfId="43" applyNumberFormat="1" applyAlignment="1">
      <alignment horizontal="left" vertical="center"/>
    </xf>
    <xf numFmtId="178" fontId="18" fillId="0" borderId="0" xfId="0" applyNumberFormat="1" applyFont="1" applyAlignment="1">
      <alignment horizontal="left" vertical="center"/>
    </xf>
    <xf numFmtId="0" fontId="41" fillId="0" borderId="0" xfId="43" applyFont="1" applyAlignment="1">
      <alignment vertical="top"/>
    </xf>
    <xf numFmtId="0" fontId="18" fillId="0" borderId="28" xfId="0" applyFont="1" applyBorder="1" applyAlignment="1">
      <alignment vertical="center"/>
    </xf>
    <xf numFmtId="0" fontId="18" fillId="0" borderId="28" xfId="0" applyFont="1" applyBorder="1" applyAlignment="1">
      <alignment horizontal="left" vertical="center"/>
    </xf>
    <xf numFmtId="179" fontId="18" fillId="0" borderId="28" xfId="0" applyNumberFormat="1" applyFont="1" applyBorder="1" applyAlignment="1">
      <alignment horizontal="left" vertical="center"/>
    </xf>
    <xf numFmtId="178" fontId="18" fillId="0" borderId="28" xfId="0" applyNumberFormat="1" applyFont="1" applyBorder="1" applyAlignment="1">
      <alignment vertical="center"/>
    </xf>
    <xf numFmtId="0" fontId="34" fillId="0" borderId="28" xfId="0" applyFont="1" applyBorder="1" applyAlignment="1">
      <alignment vertical="center"/>
    </xf>
    <xf numFmtId="0" fontId="20" fillId="0" borderId="28" xfId="0" applyFont="1" applyBorder="1" applyAlignment="1">
      <alignment vertical="distributed" wrapText="1" shrinkToFit="1"/>
    </xf>
    <xf numFmtId="183" fontId="18" fillId="0" borderId="28" xfId="0" applyNumberFormat="1" applyFont="1" applyBorder="1" applyAlignment="1">
      <alignment horizontal="left" vertical="center"/>
    </xf>
    <xf numFmtId="0" fontId="36" fillId="24" borderId="28" xfId="43" applyFont="1" applyFill="1" applyBorder="1" applyAlignment="1">
      <alignment horizontal="center" vertical="center"/>
    </xf>
    <xf numFmtId="0" fontId="30" fillId="0" borderId="0" xfId="43" applyAlignment="1">
      <alignment horizontal="left" vertical="center" wrapText="1" indent="1"/>
    </xf>
    <xf numFmtId="0" fontId="51" fillId="0" borderId="0" xfId="43" applyFont="1" applyAlignment="1"/>
    <xf numFmtId="0" fontId="45" fillId="0" borderId="0" xfId="43" applyFont="1" applyAlignment="1">
      <alignment horizontal="center" vertical="center"/>
    </xf>
    <xf numFmtId="0" fontId="30" fillId="0" borderId="37" xfId="43" applyBorder="1">
      <alignment vertical="center"/>
    </xf>
    <xf numFmtId="0" fontId="36" fillId="24" borderId="29" xfId="43" applyFont="1" applyFill="1" applyBorder="1" applyAlignment="1">
      <alignment horizontal="center" vertical="center"/>
    </xf>
    <xf numFmtId="0" fontId="38" fillId="0" borderId="14" xfId="43" applyFont="1" applyBorder="1">
      <alignment vertical="center"/>
    </xf>
    <xf numFmtId="38" fontId="35" fillId="0" borderId="0" xfId="42" applyFont="1" applyFill="1" applyBorder="1" applyAlignment="1">
      <alignment horizontal="center" vertical="center"/>
    </xf>
    <xf numFmtId="0" fontId="36" fillId="0" borderId="0" xfId="43" applyFont="1" applyAlignment="1">
      <alignment horizontal="center" vertical="center"/>
    </xf>
    <xf numFmtId="0" fontId="36" fillId="0" borderId="0" xfId="43" applyFont="1" applyAlignment="1">
      <alignment horizontal="center"/>
    </xf>
    <xf numFmtId="0" fontId="22" fillId="0" borderId="27" xfId="43" applyFont="1" applyBorder="1" applyAlignment="1">
      <alignment horizontal="center" vertical="center"/>
    </xf>
    <xf numFmtId="0" fontId="39" fillId="0" borderId="38" xfId="43" applyFont="1" applyBorder="1">
      <alignment vertical="center"/>
    </xf>
    <xf numFmtId="0" fontId="39" fillId="0" borderId="54" xfId="43" applyFont="1" applyBorder="1" applyAlignment="1">
      <alignment vertical="center" wrapText="1"/>
    </xf>
    <xf numFmtId="0" fontId="39" fillId="0" borderId="16" xfId="43" applyFont="1" applyBorder="1">
      <alignment vertical="center"/>
    </xf>
    <xf numFmtId="0" fontId="30" fillId="0" borderId="54" xfId="43" applyBorder="1" applyAlignment="1">
      <alignment vertical="center" wrapText="1"/>
    </xf>
    <xf numFmtId="0" fontId="39" fillId="0" borderId="20" xfId="43" applyFont="1" applyBorder="1" applyAlignment="1">
      <alignment horizontal="left" vertical="center"/>
    </xf>
    <xf numFmtId="0" fontId="39" fillId="0" borderId="16" xfId="43" applyFont="1" applyBorder="1" applyAlignment="1">
      <alignment horizontal="left" vertical="center"/>
    </xf>
    <xf numFmtId="0" fontId="39" fillId="0" borderId="19" xfId="43" applyFont="1" applyBorder="1" applyAlignment="1">
      <alignment horizontal="left" vertical="center"/>
    </xf>
    <xf numFmtId="0" fontId="36" fillId="0" borderId="37" xfId="43" applyFont="1" applyBorder="1" applyAlignment="1">
      <alignment vertical="center" wrapText="1" shrinkToFit="1"/>
    </xf>
    <xf numFmtId="0" fontId="38" fillId="28" borderId="0" xfId="43" applyFont="1" applyFill="1">
      <alignment vertical="center"/>
    </xf>
    <xf numFmtId="0" fontId="30" fillId="28" borderId="0" xfId="43" applyFill="1">
      <alignment vertical="center"/>
    </xf>
    <xf numFmtId="0" fontId="36" fillId="0" borderId="0" xfId="43" applyFont="1" applyAlignment="1">
      <alignment horizontal="center" vertical="center" wrapText="1"/>
    </xf>
    <xf numFmtId="0" fontId="22" fillId="0" borderId="0" xfId="43" applyFont="1" applyAlignment="1">
      <alignment horizontal="right" vertical="center"/>
    </xf>
    <xf numFmtId="0" fontId="36" fillId="24" borderId="65" xfId="43" applyFont="1" applyFill="1" applyBorder="1" applyAlignment="1">
      <alignment horizontal="center" vertical="center"/>
    </xf>
    <xf numFmtId="0" fontId="22" fillId="0" borderId="51" xfId="43" applyFont="1" applyBorder="1" applyAlignment="1">
      <alignment horizontal="left" vertical="center"/>
    </xf>
    <xf numFmtId="0" fontId="22" fillId="0" borderId="49" xfId="43" applyFont="1" applyBorder="1" applyAlignment="1">
      <alignment horizontal="center" vertical="center"/>
    </xf>
    <xf numFmtId="0" fontId="38" fillId="0" borderId="49" xfId="43" applyFont="1" applyBorder="1" applyAlignment="1">
      <alignment horizontal="center" vertical="center"/>
    </xf>
    <xf numFmtId="0" fontId="22" fillId="0" borderId="49" xfId="43" applyFont="1" applyBorder="1">
      <alignment vertical="center"/>
    </xf>
    <xf numFmtId="0" fontId="30" fillId="0" borderId="49" xfId="43" applyBorder="1">
      <alignment vertical="center"/>
    </xf>
    <xf numFmtId="0" fontId="45" fillId="0" borderId="49" xfId="43" applyFont="1" applyBorder="1" applyAlignment="1">
      <alignment horizontal="center" vertical="center"/>
    </xf>
    <xf numFmtId="0" fontId="22" fillId="0" borderId="70" xfId="43" applyFont="1" applyBorder="1" applyAlignment="1">
      <alignment horizontal="center" vertical="center"/>
    </xf>
    <xf numFmtId="0" fontId="22" fillId="0" borderId="50" xfId="43" applyFont="1" applyBorder="1" applyAlignment="1">
      <alignment horizontal="center" vertical="center"/>
    </xf>
    <xf numFmtId="0" fontId="38" fillId="0" borderId="50" xfId="43" applyFont="1" applyBorder="1" applyAlignment="1">
      <alignment horizontal="center" vertical="center"/>
    </xf>
    <xf numFmtId="0" fontId="36" fillId="24" borderId="74" xfId="43" applyFont="1" applyFill="1" applyBorder="1" applyAlignment="1">
      <alignment horizontal="center" vertical="center"/>
    </xf>
    <xf numFmtId="0" fontId="36" fillId="24" borderId="80" xfId="43" applyFont="1" applyFill="1" applyBorder="1" applyAlignment="1">
      <alignment horizontal="center" vertical="center"/>
    </xf>
    <xf numFmtId="0" fontId="39" fillId="0" borderId="18" xfId="43" applyFont="1" applyBorder="1" applyAlignment="1">
      <alignment horizontal="center" vertical="center"/>
    </xf>
    <xf numFmtId="0" fontId="21" fillId="0" borderId="0" xfId="43" applyFont="1" applyAlignment="1">
      <alignment horizontal="left" vertical="center"/>
    </xf>
    <xf numFmtId="0" fontId="35" fillId="0" borderId="0" xfId="43" applyFont="1" applyAlignment="1">
      <alignment horizontal="center" vertical="center"/>
    </xf>
    <xf numFmtId="0" fontId="35" fillId="0" borderId="0" xfId="43" applyFont="1">
      <alignment vertical="center"/>
    </xf>
    <xf numFmtId="0" fontId="35" fillId="0" borderId="21" xfId="43" applyFont="1" applyBorder="1" applyAlignment="1">
      <alignment horizontal="center" vertical="center"/>
    </xf>
    <xf numFmtId="0" fontId="35" fillId="0" borderId="27" xfId="43" applyFont="1" applyBorder="1" applyAlignment="1">
      <alignment horizontal="center" vertical="center"/>
    </xf>
    <xf numFmtId="0" fontId="35" fillId="0" borderId="27" xfId="43" applyFont="1" applyBorder="1" applyAlignment="1">
      <alignment horizontal="center"/>
    </xf>
    <xf numFmtId="0" fontId="35" fillId="0" borderId="21" xfId="43" applyFont="1" applyBorder="1" applyAlignment="1">
      <alignment horizontal="center"/>
    </xf>
    <xf numFmtId="0" fontId="35" fillId="0" borderId="25" xfId="43" applyFont="1" applyBorder="1" applyAlignment="1">
      <alignment horizontal="center" vertical="center"/>
    </xf>
    <xf numFmtId="184" fontId="47" fillId="0" borderId="15" xfId="43" applyNumberFormat="1" applyFont="1" applyBorder="1">
      <alignment vertical="center"/>
    </xf>
    <xf numFmtId="184" fontId="47" fillId="0" borderId="28" xfId="43" quotePrefix="1" applyNumberFormat="1" applyFont="1" applyBorder="1">
      <alignment vertical="center"/>
    </xf>
    <xf numFmtId="38" fontId="47" fillId="0" borderId="0" xfId="43" quotePrefix="1" applyNumberFormat="1" applyFont="1" applyAlignment="1">
      <alignment horizontal="right" vertical="center"/>
    </xf>
    <xf numFmtId="179" fontId="54" fillId="0" borderId="0" xfId="0" applyNumberFormat="1" applyFont="1" applyAlignment="1">
      <alignment horizontal="left" vertical="center"/>
    </xf>
    <xf numFmtId="38" fontId="47" fillId="0" borderId="0" xfId="43" applyNumberFormat="1" applyFont="1" applyAlignment="1">
      <alignment horizontal="center" vertical="center"/>
    </xf>
    <xf numFmtId="184" fontId="47" fillId="24" borderId="28" xfId="42" applyNumberFormat="1" applyFont="1" applyFill="1" applyBorder="1" applyAlignment="1">
      <alignment vertical="center"/>
    </xf>
    <xf numFmtId="0" fontId="47" fillId="24" borderId="28" xfId="43" applyFont="1" applyFill="1" applyBorder="1" applyAlignment="1">
      <alignment vertical="center" shrinkToFit="1"/>
    </xf>
    <xf numFmtId="184" fontId="47" fillId="0" borderId="28" xfId="43" applyNumberFormat="1" applyFont="1" applyBorder="1">
      <alignment vertical="center"/>
    </xf>
    <xf numFmtId="184" fontId="47" fillId="0" borderId="15" xfId="43" applyNumberFormat="1" applyFont="1" applyBorder="1" applyAlignment="1">
      <alignment horizontal="right" vertical="center"/>
    </xf>
    <xf numFmtId="38" fontId="47" fillId="0" borderId="0" xfId="43" applyNumberFormat="1" applyFont="1">
      <alignment vertical="center"/>
    </xf>
    <xf numFmtId="180" fontId="47" fillId="24" borderId="29" xfId="43" applyNumberFormat="1" applyFont="1" applyFill="1" applyBorder="1" applyAlignment="1">
      <alignment horizontal="center" vertical="center"/>
    </xf>
    <xf numFmtId="184" fontId="47" fillId="24" borderId="29" xfId="42" applyNumberFormat="1" applyFont="1" applyFill="1" applyBorder="1" applyAlignment="1">
      <alignment vertical="center"/>
    </xf>
    <xf numFmtId="0" fontId="47" fillId="24" borderId="29" xfId="43" applyFont="1" applyFill="1" applyBorder="1" applyAlignment="1">
      <alignment vertical="center" shrinkToFit="1"/>
    </xf>
    <xf numFmtId="184" fontId="47" fillId="0" borderId="29" xfId="43" applyNumberFormat="1" applyFont="1" applyBorder="1">
      <alignment vertical="center"/>
    </xf>
    <xf numFmtId="38" fontId="47" fillId="24" borderId="29" xfId="42" applyFont="1" applyFill="1" applyBorder="1" applyAlignment="1">
      <alignment vertical="center" shrinkToFit="1"/>
    </xf>
    <xf numFmtId="184" fontId="47" fillId="0" borderId="28" xfId="43" applyNumberFormat="1" applyFont="1" applyBorder="1" applyAlignment="1">
      <alignment horizontal="right" vertical="center"/>
    </xf>
    <xf numFmtId="180" fontId="47" fillId="24" borderId="28" xfId="43" applyNumberFormat="1" applyFont="1" applyFill="1" applyBorder="1" applyAlignment="1">
      <alignment horizontal="center" vertical="center"/>
    </xf>
    <xf numFmtId="38" fontId="47" fillId="24" borderId="28" xfId="42" applyFont="1" applyFill="1" applyBorder="1" applyAlignment="1">
      <alignment vertical="center" shrinkToFit="1"/>
    </xf>
    <xf numFmtId="184" fontId="21" fillId="0" borderId="25" xfId="42" applyNumberFormat="1" applyFont="1" applyBorder="1" applyAlignment="1">
      <alignment vertical="center"/>
    </xf>
    <xf numFmtId="184" fontId="21" fillId="0" borderId="30" xfId="42" applyNumberFormat="1" applyFont="1" applyBorder="1" applyAlignment="1">
      <alignment vertical="center"/>
    </xf>
    <xf numFmtId="0" fontId="47" fillId="0" borderId="21" xfId="43" applyFont="1" applyBorder="1">
      <alignment vertical="center"/>
    </xf>
    <xf numFmtId="184" fontId="21" fillId="0" borderId="48" xfId="43" applyNumberFormat="1" applyFont="1" applyBorder="1" applyAlignment="1">
      <alignment vertical="center" wrapText="1"/>
    </xf>
    <xf numFmtId="0" fontId="47" fillId="0" borderId="0" xfId="43" applyFont="1" applyAlignment="1">
      <alignment horizontal="center" vertical="top" wrapText="1"/>
    </xf>
    <xf numFmtId="0" fontId="47" fillId="0" borderId="0" xfId="43" applyFont="1" applyAlignment="1">
      <alignment horizontal="center" vertical="center"/>
    </xf>
    <xf numFmtId="38" fontId="21" fillId="0" borderId="23" xfId="42" applyFont="1" applyBorder="1" applyAlignment="1">
      <alignment horizontal="right"/>
    </xf>
    <xf numFmtId="0" fontId="47" fillId="0" borderId="25" xfId="43" applyFont="1" applyBorder="1">
      <alignment vertical="center"/>
    </xf>
    <xf numFmtId="38" fontId="21" fillId="0" borderId="58" xfId="42" applyFont="1" applyBorder="1" applyAlignment="1">
      <alignment horizontal="right"/>
    </xf>
    <xf numFmtId="0" fontId="21" fillId="0" borderId="44" xfId="43" applyFont="1" applyBorder="1">
      <alignment vertical="center"/>
    </xf>
    <xf numFmtId="38" fontId="21" fillId="0" borderId="34" xfId="42" applyFont="1" applyBorder="1" applyAlignment="1">
      <alignment horizontal="right" vertical="center"/>
    </xf>
    <xf numFmtId="38" fontId="21" fillId="0" borderId="47" xfId="42" applyFont="1" applyBorder="1" applyAlignment="1">
      <alignment horizontal="right" vertical="center"/>
    </xf>
    <xf numFmtId="0" fontId="47" fillId="0" borderId="34" xfId="43" applyFont="1" applyBorder="1">
      <alignment vertical="center"/>
    </xf>
    <xf numFmtId="0" fontId="47" fillId="0" borderId="10" xfId="43" applyFont="1" applyBorder="1" applyAlignment="1">
      <alignment horizontal="right" vertical="center"/>
    </xf>
    <xf numFmtId="180" fontId="47" fillId="24" borderId="79" xfId="43" applyNumberFormat="1" applyFont="1" applyFill="1" applyBorder="1" applyAlignment="1">
      <alignment horizontal="center" vertical="center"/>
    </xf>
    <xf numFmtId="184" fontId="47" fillId="24" borderId="80" xfId="42" applyNumberFormat="1" applyFont="1" applyFill="1" applyBorder="1" applyAlignment="1">
      <alignment vertical="center"/>
    </xf>
    <xf numFmtId="0" fontId="47" fillId="24" borderId="80" xfId="43" applyFont="1" applyFill="1" applyBorder="1" applyAlignment="1">
      <alignment vertical="center" shrinkToFit="1"/>
    </xf>
    <xf numFmtId="184" fontId="47" fillId="0" borderId="80" xfId="43" applyNumberFormat="1" applyFont="1" applyBorder="1">
      <alignment vertical="center"/>
    </xf>
    <xf numFmtId="38" fontId="47" fillId="24" borderId="83" xfId="42" applyFont="1" applyFill="1" applyBorder="1" applyAlignment="1">
      <alignment vertical="center" shrinkToFit="1"/>
    </xf>
    <xf numFmtId="180" fontId="47" fillId="24" borderId="62" xfId="43" applyNumberFormat="1" applyFont="1" applyFill="1" applyBorder="1" applyAlignment="1">
      <alignment horizontal="center" vertical="center"/>
    </xf>
    <xf numFmtId="38" fontId="47" fillId="24" borderId="84" xfId="42" applyFont="1" applyFill="1" applyBorder="1" applyAlignment="1">
      <alignment vertical="center" shrinkToFit="1"/>
    </xf>
    <xf numFmtId="38" fontId="47" fillId="24" borderId="63" xfId="42" applyFont="1" applyFill="1" applyBorder="1" applyAlignment="1">
      <alignment vertical="center" shrinkToFit="1"/>
    </xf>
    <xf numFmtId="180" fontId="47" fillId="24" borderId="64" xfId="43" applyNumberFormat="1" applyFont="1" applyFill="1" applyBorder="1" applyAlignment="1">
      <alignment horizontal="center" vertical="center"/>
    </xf>
    <xf numFmtId="184" fontId="47" fillId="24" borderId="65" xfId="42" applyNumberFormat="1" applyFont="1" applyFill="1" applyBorder="1" applyAlignment="1">
      <alignment vertical="center"/>
    </xf>
    <xf numFmtId="0" fontId="47" fillId="24" borderId="65" xfId="43" applyFont="1" applyFill="1" applyBorder="1" applyAlignment="1">
      <alignment vertical="center" shrinkToFit="1"/>
    </xf>
    <xf numFmtId="184" fontId="47" fillId="0" borderId="65" xfId="43" applyNumberFormat="1" applyFont="1" applyBorder="1">
      <alignment vertical="center"/>
    </xf>
    <xf numFmtId="38" fontId="47" fillId="24" borderId="85" xfId="42" applyFont="1" applyFill="1" applyBorder="1" applyAlignment="1">
      <alignment vertical="center" shrinkToFit="1"/>
    </xf>
    <xf numFmtId="38" fontId="36" fillId="0" borderId="0" xfId="42" applyFont="1" applyFill="1" applyBorder="1" applyAlignment="1">
      <alignment vertical="center"/>
    </xf>
    <xf numFmtId="38" fontId="36" fillId="0" borderId="11" xfId="42" applyFont="1" applyBorder="1" applyAlignment="1">
      <alignment vertical="center"/>
    </xf>
    <xf numFmtId="38" fontId="39" fillId="0" borderId="0" xfId="42" applyFont="1" applyBorder="1" applyAlignment="1">
      <alignment vertical="center"/>
    </xf>
    <xf numFmtId="0" fontId="39" fillId="0" borderId="0" xfId="42" applyNumberFormat="1" applyFont="1" applyBorder="1" applyAlignment="1">
      <alignment horizontal="left" vertical="center"/>
    </xf>
    <xf numFmtId="38" fontId="39" fillId="0" borderId="14" xfId="42" applyFont="1" applyBorder="1" applyAlignment="1">
      <alignment vertical="center"/>
    </xf>
    <xf numFmtId="0" fontId="39" fillId="0" borderId="14" xfId="42" applyNumberFormat="1" applyFont="1" applyBorder="1" applyAlignment="1">
      <alignment horizontal="left" vertical="center"/>
    </xf>
    <xf numFmtId="0" fontId="39" fillId="0" borderId="27" xfId="43" applyFont="1" applyBorder="1" applyAlignment="1">
      <alignment vertical="center" shrinkToFit="1"/>
    </xf>
    <xf numFmtId="0" fontId="39" fillId="0" borderId="30" xfId="43" applyFont="1" applyBorder="1" applyAlignment="1">
      <alignment vertical="center" shrinkToFit="1"/>
    </xf>
    <xf numFmtId="0" fontId="39" fillId="0" borderId="29" xfId="43" applyFont="1" applyBorder="1" applyAlignment="1">
      <alignment vertical="center" shrinkToFit="1"/>
    </xf>
    <xf numFmtId="0" fontId="39" fillId="0" borderId="13" xfId="43" applyFont="1" applyBorder="1" applyAlignment="1">
      <alignment horizontal="right" vertical="center"/>
    </xf>
    <xf numFmtId="178" fontId="39" fillId="0" borderId="15" xfId="43" applyNumberFormat="1" applyFont="1" applyBorder="1" applyAlignment="1">
      <alignment horizontal="left" vertical="center"/>
    </xf>
    <xf numFmtId="0" fontId="36" fillId="0" borderId="28" xfId="43" applyFont="1" applyBorder="1" applyAlignment="1">
      <alignment horizontal="center" vertical="center"/>
    </xf>
    <xf numFmtId="0" fontId="58" fillId="0" borderId="0" xfId="43" applyFont="1" applyAlignment="1"/>
    <xf numFmtId="0" fontId="40" fillId="0" borderId="0" xfId="43" applyFont="1" applyAlignment="1">
      <alignment horizontal="center" vertical="center"/>
    </xf>
    <xf numFmtId="0" fontId="30" fillId="24" borderId="86" xfId="43" applyFill="1" applyBorder="1">
      <alignment vertical="center"/>
    </xf>
    <xf numFmtId="0" fontId="35" fillId="24" borderId="86" xfId="43" applyFont="1" applyFill="1" applyBorder="1">
      <alignment vertical="center"/>
    </xf>
    <xf numFmtId="0" fontId="18" fillId="24" borderId="86" xfId="0" applyFont="1" applyFill="1" applyBorder="1" applyAlignment="1">
      <alignment vertical="center"/>
    </xf>
    <xf numFmtId="0" fontId="49" fillId="29" borderId="25" xfId="43" applyFont="1" applyFill="1" applyBorder="1">
      <alignment vertical="center"/>
    </xf>
    <xf numFmtId="0" fontId="21" fillId="29" borderId="0" xfId="43" applyFont="1" applyFill="1">
      <alignment vertical="center"/>
    </xf>
    <xf numFmtId="0" fontId="39" fillId="29" borderId="0" xfId="43" applyFont="1" applyFill="1">
      <alignment vertical="center"/>
    </xf>
    <xf numFmtId="0" fontId="39" fillId="29" borderId="26" xfId="43" applyFont="1" applyFill="1" applyBorder="1">
      <alignment vertical="center"/>
    </xf>
    <xf numFmtId="0" fontId="47" fillId="29" borderId="25" xfId="43" applyFont="1" applyFill="1" applyBorder="1">
      <alignment vertical="center"/>
    </xf>
    <xf numFmtId="0" fontId="47" fillId="29" borderId="0" xfId="43" applyFont="1" applyFill="1">
      <alignment vertical="center"/>
    </xf>
    <xf numFmtId="0" fontId="47" fillId="29" borderId="92" xfId="43" applyFont="1" applyFill="1" applyBorder="1">
      <alignment vertical="center"/>
    </xf>
    <xf numFmtId="0" fontId="47" fillId="29" borderId="59" xfId="43" applyFont="1" applyFill="1" applyBorder="1">
      <alignment vertical="center"/>
    </xf>
    <xf numFmtId="0" fontId="47" fillId="29" borderId="93" xfId="43" applyFont="1" applyFill="1" applyBorder="1">
      <alignment vertical="center"/>
    </xf>
    <xf numFmtId="0" fontId="47" fillId="29" borderId="26" xfId="43" applyFont="1" applyFill="1" applyBorder="1">
      <alignment vertical="center"/>
    </xf>
    <xf numFmtId="0" fontId="30" fillId="29" borderId="23" xfId="43" applyFill="1" applyBorder="1">
      <alignment vertical="center"/>
    </xf>
    <xf numFmtId="0" fontId="39" fillId="29" borderId="11" xfId="43" applyFont="1" applyFill="1" applyBorder="1">
      <alignment vertical="center"/>
    </xf>
    <xf numFmtId="0" fontId="30" fillId="29" borderId="11" xfId="43" applyFill="1" applyBorder="1">
      <alignment vertical="center"/>
    </xf>
    <xf numFmtId="0" fontId="30" fillId="29" borderId="24" xfId="43" applyFill="1" applyBorder="1">
      <alignment vertical="center"/>
    </xf>
    <xf numFmtId="185" fontId="41" fillId="24" borderId="60" xfId="43" applyNumberFormat="1" applyFont="1" applyFill="1" applyBorder="1" applyAlignment="1">
      <alignment horizontal="center" vertical="center"/>
    </xf>
    <xf numFmtId="0" fontId="39" fillId="0" borderId="14" xfId="43" applyFont="1" applyBorder="1" applyAlignment="1">
      <alignment horizontal="right" vertical="center"/>
    </xf>
    <xf numFmtId="186" fontId="39" fillId="0" borderId="0" xfId="43" applyNumberFormat="1" applyFont="1" applyAlignment="1">
      <alignment horizontal="left" vertical="center"/>
    </xf>
    <xf numFmtId="0" fontId="39" fillId="0" borderId="14" xfId="43" applyFont="1" applyBorder="1" applyAlignment="1">
      <alignment horizontal="left" vertical="center"/>
    </xf>
    <xf numFmtId="0" fontId="39" fillId="0" borderId="26" xfId="43" applyFont="1" applyBorder="1" applyAlignment="1">
      <alignment horizontal="left" vertical="center"/>
    </xf>
    <xf numFmtId="186" fontId="41" fillId="0" borderId="61" xfId="43" applyNumberFormat="1" applyFont="1" applyBorder="1">
      <alignment vertical="center"/>
    </xf>
    <xf numFmtId="38" fontId="41" fillId="0" borderId="51" xfId="42" applyFont="1" applyBorder="1" applyAlignment="1">
      <alignment vertical="center"/>
    </xf>
    <xf numFmtId="38" fontId="41" fillId="0" borderId="70" xfId="42" applyFont="1" applyBorder="1" applyAlignment="1">
      <alignment vertical="center"/>
    </xf>
    <xf numFmtId="38" fontId="39" fillId="30" borderId="14" xfId="42" applyFont="1" applyFill="1" applyBorder="1" applyAlignment="1">
      <alignment vertical="center"/>
    </xf>
    <xf numFmtId="0" fontId="39" fillId="30" borderId="14" xfId="43" applyFont="1" applyFill="1" applyBorder="1">
      <alignment vertical="center"/>
    </xf>
    <xf numFmtId="0" fontId="30" fillId="30" borderId="14" xfId="43" applyFill="1" applyBorder="1">
      <alignment vertical="center"/>
    </xf>
    <xf numFmtId="0" fontId="39" fillId="30" borderId="0" xfId="43" applyFont="1" applyFill="1" applyAlignment="1">
      <alignment horizontal="right" vertical="center"/>
    </xf>
    <xf numFmtId="0" fontId="39" fillId="30" borderId="15" xfId="43" applyFont="1" applyFill="1" applyBorder="1">
      <alignment vertical="center"/>
    </xf>
    <xf numFmtId="0" fontId="36" fillId="24" borderId="87" xfId="43" applyFont="1" applyFill="1" applyBorder="1" applyAlignment="1">
      <alignment horizontal="center" vertical="center" shrinkToFit="1"/>
    </xf>
    <xf numFmtId="0" fontId="36" fillId="24" borderId="88" xfId="43" applyFont="1" applyFill="1" applyBorder="1" applyAlignment="1">
      <alignment horizontal="center" vertical="center" shrinkToFit="1"/>
    </xf>
    <xf numFmtId="0" fontId="36" fillId="24" borderId="82" xfId="43" applyFont="1" applyFill="1" applyBorder="1" applyAlignment="1">
      <alignment horizontal="center" vertical="center" shrinkToFit="1"/>
    </xf>
    <xf numFmtId="0" fontId="36" fillId="24" borderId="62" xfId="43" applyFont="1" applyFill="1" applyBorder="1" applyAlignment="1">
      <alignment horizontal="center" vertical="center"/>
    </xf>
    <xf numFmtId="0" fontId="36" fillId="24" borderId="28" xfId="43" applyFont="1" applyFill="1" applyBorder="1" applyAlignment="1">
      <alignment horizontal="center" vertical="center"/>
    </xf>
    <xf numFmtId="0" fontId="36" fillId="24" borderId="13" xfId="43" applyFont="1" applyFill="1" applyBorder="1" applyAlignment="1">
      <alignment horizontal="center" vertical="center"/>
    </xf>
    <xf numFmtId="0" fontId="36" fillId="24" borderId="84" xfId="43" applyFont="1" applyFill="1" applyBorder="1" applyAlignment="1">
      <alignment horizontal="center" vertical="center"/>
    </xf>
    <xf numFmtId="0" fontId="36" fillId="24" borderId="90" xfId="43" applyFont="1" applyFill="1" applyBorder="1" applyAlignment="1">
      <alignment horizontal="center" vertical="center"/>
    </xf>
    <xf numFmtId="0" fontId="36" fillId="24" borderId="27" xfId="43" applyFont="1" applyFill="1" applyBorder="1" applyAlignment="1">
      <alignment horizontal="center" vertical="center"/>
    </xf>
    <xf numFmtId="0" fontId="36" fillId="24" borderId="21" xfId="43" applyFont="1" applyFill="1" applyBorder="1" applyAlignment="1">
      <alignment horizontal="center" vertical="center"/>
    </xf>
    <xf numFmtId="0" fontId="36" fillId="24" borderId="91" xfId="43" applyFont="1" applyFill="1" applyBorder="1" applyAlignment="1">
      <alignment horizontal="center" vertical="center"/>
    </xf>
    <xf numFmtId="49" fontId="36" fillId="24" borderId="89" xfId="43" applyNumberFormat="1" applyFont="1" applyFill="1" applyBorder="1" applyAlignment="1">
      <alignment horizontal="center" vertical="center"/>
    </xf>
    <xf numFmtId="49" fontId="36" fillId="24" borderId="14" xfId="43" applyNumberFormat="1" applyFont="1" applyFill="1" applyBorder="1" applyAlignment="1">
      <alignment horizontal="center" vertical="center"/>
    </xf>
    <xf numFmtId="49" fontId="36" fillId="24" borderId="63" xfId="43" applyNumberFormat="1" applyFont="1" applyFill="1" applyBorder="1" applyAlignment="1">
      <alignment horizontal="center" vertical="center"/>
    </xf>
    <xf numFmtId="179" fontId="36" fillId="24" borderId="89" xfId="43" applyNumberFormat="1" applyFont="1" applyFill="1" applyBorder="1" applyAlignment="1">
      <alignment horizontal="center" vertical="center"/>
    </xf>
    <xf numFmtId="179" fontId="36" fillId="24" borderId="14" xfId="43" applyNumberFormat="1" applyFont="1" applyFill="1" applyBorder="1" applyAlignment="1">
      <alignment horizontal="center" vertical="center"/>
    </xf>
    <xf numFmtId="179" fontId="36" fillId="24" borderId="63" xfId="43" applyNumberFormat="1" applyFont="1" applyFill="1" applyBorder="1" applyAlignment="1">
      <alignment horizontal="center" vertical="center"/>
    </xf>
    <xf numFmtId="178" fontId="36" fillId="24" borderId="14" xfId="43" applyNumberFormat="1" applyFont="1" applyFill="1" applyBorder="1" applyAlignment="1">
      <alignment horizontal="left" vertical="center"/>
    </xf>
    <xf numFmtId="178" fontId="36" fillId="24" borderId="63" xfId="43" applyNumberFormat="1" applyFont="1" applyFill="1" applyBorder="1" applyAlignment="1">
      <alignment horizontal="left" vertical="center"/>
    </xf>
    <xf numFmtId="0" fontId="36" fillId="0" borderId="89" xfId="43" applyFont="1" applyBorder="1" applyAlignment="1">
      <alignment horizontal="right" vertical="center"/>
    </xf>
    <xf numFmtId="0" fontId="36" fillId="0" borderId="14" xfId="43" applyFont="1" applyBorder="1" applyAlignment="1">
      <alignment horizontal="right" vertical="center"/>
    </xf>
    <xf numFmtId="0" fontId="38" fillId="29" borderId="21" xfId="43" applyFont="1" applyFill="1" applyBorder="1" applyAlignment="1">
      <alignment horizontal="center" vertical="center"/>
    </xf>
    <xf numFmtId="0" fontId="38" fillId="29" borderId="12" xfId="43" applyFont="1" applyFill="1" applyBorder="1" applyAlignment="1">
      <alignment horizontal="center" vertical="center"/>
    </xf>
    <xf numFmtId="0" fontId="38" fillId="29" borderId="22" xfId="43" applyFont="1" applyFill="1" applyBorder="1" applyAlignment="1">
      <alignment horizontal="center" vertical="center"/>
    </xf>
    <xf numFmtId="0" fontId="38" fillId="29" borderId="25" xfId="43" applyFont="1" applyFill="1" applyBorder="1" applyAlignment="1">
      <alignment horizontal="center" vertical="center"/>
    </xf>
    <xf numFmtId="0" fontId="38" fillId="29" borderId="0" xfId="43" applyFont="1" applyFill="1" applyAlignment="1">
      <alignment horizontal="center" vertical="center"/>
    </xf>
    <xf numFmtId="0" fontId="38" fillId="29" borderId="26" xfId="43" applyFont="1" applyFill="1" applyBorder="1" applyAlignment="1">
      <alignment horizontal="center" vertical="center"/>
    </xf>
    <xf numFmtId="0" fontId="36" fillId="24" borderId="64" xfId="43" applyFont="1" applyFill="1" applyBorder="1" applyAlignment="1">
      <alignment horizontal="center" vertical="center"/>
    </xf>
    <xf numFmtId="0" fontId="36" fillId="24" borderId="65" xfId="43" applyFont="1" applyFill="1" applyBorder="1" applyAlignment="1">
      <alignment horizontal="center" vertical="center"/>
    </xf>
    <xf numFmtId="0" fontId="36" fillId="24" borderId="66" xfId="43" applyFont="1" applyFill="1" applyBorder="1" applyAlignment="1">
      <alignment horizontal="center" vertical="center"/>
    </xf>
    <xf numFmtId="0" fontId="36" fillId="24" borderId="85" xfId="43" applyFont="1" applyFill="1" applyBorder="1" applyAlignment="1">
      <alignment horizontal="center" vertical="center"/>
    </xf>
    <xf numFmtId="58" fontId="36" fillId="24" borderId="89" xfId="43" applyNumberFormat="1" applyFont="1" applyFill="1" applyBorder="1" applyAlignment="1">
      <alignment horizontal="center" vertical="center"/>
    </xf>
    <xf numFmtId="58" fontId="36" fillId="24" borderId="14" xfId="43" applyNumberFormat="1" applyFont="1" applyFill="1" applyBorder="1" applyAlignment="1">
      <alignment horizontal="center" vertical="center"/>
    </xf>
    <xf numFmtId="0" fontId="36" fillId="24" borderId="89" xfId="43" applyFont="1" applyFill="1" applyBorder="1" applyAlignment="1">
      <alignment horizontal="center" vertical="center" shrinkToFit="1"/>
    </xf>
    <xf numFmtId="0" fontId="36" fillId="24" borderId="14" xfId="43" applyFont="1" applyFill="1" applyBorder="1" applyAlignment="1">
      <alignment horizontal="center" vertical="center" shrinkToFit="1"/>
    </xf>
    <xf numFmtId="0" fontId="36" fillId="24" borderId="63" xfId="43" applyFont="1" applyFill="1" applyBorder="1" applyAlignment="1">
      <alignment horizontal="center" vertical="center" shrinkToFit="1"/>
    </xf>
    <xf numFmtId="0" fontId="36" fillId="0" borderId="15" xfId="43" applyFont="1" applyBorder="1" applyAlignment="1">
      <alignment horizontal="left" vertical="center"/>
    </xf>
    <xf numFmtId="0" fontId="36" fillId="0" borderId="28" xfId="43" applyFont="1" applyBorder="1" applyAlignment="1">
      <alignment horizontal="left" vertical="center"/>
    </xf>
    <xf numFmtId="0" fontId="36" fillId="0" borderId="14" xfId="43" applyFont="1" applyBorder="1" applyAlignment="1">
      <alignment horizontal="left" vertical="center"/>
    </xf>
    <xf numFmtId="0" fontId="36" fillId="24" borderId="62" xfId="43" applyFont="1" applyFill="1" applyBorder="1" applyAlignment="1">
      <alignment horizontal="center" vertical="center" wrapText="1"/>
    </xf>
    <xf numFmtId="0" fontId="36" fillId="24" borderId="28" xfId="43" applyFont="1" applyFill="1" applyBorder="1" applyAlignment="1">
      <alignment horizontal="center" vertical="center" wrapText="1"/>
    </xf>
    <xf numFmtId="180" fontId="36" fillId="24" borderId="28" xfId="43" applyNumberFormat="1" applyFont="1" applyFill="1" applyBorder="1" applyAlignment="1">
      <alignment horizontal="center" vertical="center"/>
    </xf>
    <xf numFmtId="0" fontId="36" fillId="24" borderId="63" xfId="43" applyFont="1" applyFill="1" applyBorder="1" applyAlignment="1">
      <alignment horizontal="center" vertical="center"/>
    </xf>
    <xf numFmtId="187" fontId="38" fillId="0" borderId="14" xfId="43" applyNumberFormat="1" applyFont="1" applyBorder="1" applyAlignment="1">
      <alignment horizontal="center" vertical="center"/>
    </xf>
    <xf numFmtId="0" fontId="45" fillId="0" borderId="13" xfId="43" applyFont="1" applyBorder="1" applyAlignment="1">
      <alignment horizontal="center" vertical="center"/>
    </xf>
    <xf numFmtId="0" fontId="45" fillId="0" borderId="14" xfId="43" applyFont="1" applyBorder="1" applyAlignment="1">
      <alignment horizontal="center" vertical="center"/>
    </xf>
    <xf numFmtId="0" fontId="36" fillId="24" borderId="64" xfId="43" applyFont="1" applyFill="1" applyBorder="1" applyAlignment="1">
      <alignment horizontal="center" vertical="center" wrapText="1"/>
    </xf>
    <xf numFmtId="0" fontId="36" fillId="24" borderId="65" xfId="43" applyFont="1" applyFill="1" applyBorder="1" applyAlignment="1">
      <alignment horizontal="center" vertical="center" wrapText="1"/>
    </xf>
    <xf numFmtId="180" fontId="36" fillId="24" borderId="65" xfId="43" applyNumberFormat="1" applyFont="1" applyFill="1" applyBorder="1" applyAlignment="1">
      <alignment horizontal="center" vertical="center"/>
    </xf>
    <xf numFmtId="0" fontId="36" fillId="24" borderId="67" xfId="43" applyFont="1" applyFill="1" applyBorder="1" applyAlignment="1">
      <alignment horizontal="center" vertical="center"/>
    </xf>
    <xf numFmtId="0" fontId="36" fillId="24" borderId="23" xfId="43" applyFont="1" applyFill="1" applyBorder="1" applyAlignment="1">
      <alignment horizontal="center" vertical="center"/>
    </xf>
    <xf numFmtId="0" fontId="36" fillId="24" borderId="69" xfId="43" applyFont="1" applyFill="1" applyBorder="1" applyAlignment="1">
      <alignment horizontal="center" vertical="center"/>
    </xf>
    <xf numFmtId="0" fontId="36" fillId="24" borderId="75" xfId="43" applyFont="1" applyFill="1" applyBorder="1" applyAlignment="1">
      <alignment horizontal="center" vertical="center"/>
    </xf>
    <xf numFmtId="0" fontId="36" fillId="24" borderId="76" xfId="43" applyFont="1" applyFill="1" applyBorder="1" applyAlignment="1">
      <alignment horizontal="center" vertical="center"/>
    </xf>
    <xf numFmtId="0" fontId="36" fillId="24" borderId="72" xfId="43" applyFont="1" applyFill="1" applyBorder="1" applyAlignment="1">
      <alignment horizontal="center" vertical="center"/>
    </xf>
    <xf numFmtId="0" fontId="36" fillId="24" borderId="78" xfId="43" applyFont="1" applyFill="1" applyBorder="1" applyAlignment="1">
      <alignment horizontal="center" vertical="center"/>
    </xf>
    <xf numFmtId="0" fontId="22" fillId="0" borderId="50" xfId="43" applyFont="1" applyBorder="1" applyAlignment="1">
      <alignment horizontal="right" vertical="center"/>
    </xf>
    <xf numFmtId="0" fontId="36" fillId="24" borderId="81" xfId="43" applyFont="1" applyFill="1" applyBorder="1" applyAlignment="1">
      <alignment horizontal="center" vertical="center"/>
    </xf>
    <xf numFmtId="0" fontId="36" fillId="24" borderId="82" xfId="43" applyFont="1" applyFill="1" applyBorder="1" applyAlignment="1">
      <alignment horizontal="center" vertical="center"/>
    </xf>
    <xf numFmtId="0" fontId="22" fillId="0" borderId="28" xfId="43" applyFont="1" applyBorder="1" applyAlignment="1">
      <alignment horizontal="center" vertical="center"/>
    </xf>
    <xf numFmtId="0" fontId="22" fillId="0" borderId="27" xfId="43" applyFont="1" applyBorder="1" applyAlignment="1">
      <alignment horizontal="center" vertical="center"/>
    </xf>
    <xf numFmtId="180" fontId="36" fillId="24" borderId="74" xfId="43" applyNumberFormat="1" applyFont="1" applyFill="1" applyBorder="1" applyAlignment="1">
      <alignment horizontal="center" vertical="center"/>
    </xf>
    <xf numFmtId="0" fontId="36" fillId="24" borderId="71" xfId="43" applyFont="1" applyFill="1" applyBorder="1" applyAlignment="1">
      <alignment horizontal="center" vertical="center" wrapText="1"/>
    </xf>
    <xf numFmtId="180" fontId="36" fillId="24" borderId="29" xfId="43" applyNumberFormat="1" applyFont="1" applyFill="1" applyBorder="1" applyAlignment="1">
      <alignment horizontal="center" vertical="center"/>
    </xf>
    <xf numFmtId="0" fontId="30" fillId="0" borderId="13" xfId="43" applyBorder="1" applyAlignment="1">
      <alignment horizontal="right" vertical="center"/>
    </xf>
    <xf numFmtId="0" fontId="30" fillId="0" borderId="14" xfId="43" applyBorder="1" applyAlignment="1">
      <alignment horizontal="right" vertical="center"/>
    </xf>
    <xf numFmtId="0" fontId="45" fillId="24" borderId="49" xfId="43" applyFont="1" applyFill="1" applyBorder="1" applyAlignment="1">
      <alignment horizontal="center" vertical="center"/>
    </xf>
    <xf numFmtId="0" fontId="45" fillId="24" borderId="60" xfId="43" applyFont="1" applyFill="1" applyBorder="1" applyAlignment="1">
      <alignment horizontal="center" vertical="center"/>
    </xf>
    <xf numFmtId="0" fontId="45" fillId="24" borderId="50" xfId="43" applyFont="1" applyFill="1" applyBorder="1" applyAlignment="1">
      <alignment horizontal="center" vertical="center"/>
    </xf>
    <xf numFmtId="0" fontId="45" fillId="24" borderId="61" xfId="43" applyFont="1" applyFill="1" applyBorder="1" applyAlignment="1">
      <alignment horizontal="center" vertical="center"/>
    </xf>
    <xf numFmtId="0" fontId="36" fillId="24" borderId="68" xfId="43" applyFont="1" applyFill="1" applyBorder="1" applyAlignment="1">
      <alignment horizontal="center" vertical="center" wrapText="1"/>
    </xf>
    <xf numFmtId="0" fontId="36" fillId="24" borderId="29" xfId="43" applyFont="1" applyFill="1" applyBorder="1" applyAlignment="1">
      <alignment horizontal="center" vertical="center" wrapText="1"/>
    </xf>
    <xf numFmtId="0" fontId="36" fillId="24" borderId="29" xfId="43" applyFont="1" applyFill="1" applyBorder="1" applyAlignment="1">
      <alignment horizontal="center" vertical="center"/>
    </xf>
    <xf numFmtId="0" fontId="36" fillId="24" borderId="77" xfId="43" applyFont="1" applyFill="1" applyBorder="1" applyAlignment="1">
      <alignment horizontal="center" vertical="center" wrapText="1"/>
    </xf>
    <xf numFmtId="0" fontId="39" fillId="0" borderId="35" xfId="43" applyFont="1" applyBorder="1" applyAlignment="1">
      <alignment horizontal="center" vertical="center"/>
    </xf>
    <xf numFmtId="0" fontId="39" fillId="0" borderId="33" xfId="43" applyFont="1" applyBorder="1" applyAlignment="1">
      <alignment horizontal="center" vertical="center"/>
    </xf>
    <xf numFmtId="180" fontId="36" fillId="24" borderId="80" xfId="43" applyNumberFormat="1" applyFont="1" applyFill="1" applyBorder="1" applyAlignment="1">
      <alignment horizontal="center" vertical="center"/>
    </xf>
    <xf numFmtId="0" fontId="39" fillId="0" borderId="36" xfId="43" applyFont="1" applyBorder="1" applyAlignment="1">
      <alignment horizontal="center" vertical="center"/>
    </xf>
    <xf numFmtId="0" fontId="39" fillId="0" borderId="45" xfId="43" applyFont="1" applyBorder="1" applyAlignment="1">
      <alignment horizontal="center" vertical="center"/>
    </xf>
    <xf numFmtId="0" fontId="36" fillId="24" borderId="79" xfId="43" applyFont="1" applyFill="1" applyBorder="1" applyAlignment="1">
      <alignment horizontal="center" vertical="center" wrapText="1" shrinkToFit="1"/>
    </xf>
    <xf numFmtId="0" fontId="36" fillId="24" borderId="80" xfId="43" applyFont="1" applyFill="1" applyBorder="1" applyAlignment="1">
      <alignment horizontal="center" vertical="center" wrapText="1" shrinkToFit="1"/>
    </xf>
    <xf numFmtId="0" fontId="36" fillId="24" borderId="73" xfId="43" applyFont="1" applyFill="1" applyBorder="1" applyAlignment="1">
      <alignment horizontal="center" vertical="center" wrapText="1"/>
    </xf>
    <xf numFmtId="0" fontId="36" fillId="24" borderId="74" xfId="43" applyFont="1" applyFill="1" applyBorder="1" applyAlignment="1">
      <alignment horizontal="center" vertical="center" wrapText="1"/>
    </xf>
    <xf numFmtId="0" fontId="36" fillId="24" borderId="74" xfId="43" applyFont="1" applyFill="1" applyBorder="1" applyAlignment="1">
      <alignment horizontal="center" vertical="center"/>
    </xf>
    <xf numFmtId="0" fontId="41" fillId="26" borderId="32" xfId="43" applyFont="1" applyFill="1" applyBorder="1" applyAlignment="1">
      <alignment horizontal="center" vertical="center"/>
    </xf>
    <xf numFmtId="0" fontId="41" fillId="26" borderId="31" xfId="43" applyFont="1" applyFill="1" applyBorder="1" applyAlignment="1">
      <alignment horizontal="center" vertical="center"/>
    </xf>
    <xf numFmtId="0" fontId="41" fillId="26" borderId="17" xfId="43" applyFont="1" applyFill="1" applyBorder="1" applyAlignment="1">
      <alignment horizontal="center" vertical="center"/>
    </xf>
    <xf numFmtId="0" fontId="38" fillId="0" borderId="14" xfId="43" applyFont="1" applyBorder="1" applyAlignment="1">
      <alignment horizontal="center" vertical="center"/>
    </xf>
    <xf numFmtId="0" fontId="38" fillId="0" borderId="15" xfId="43" applyFont="1" applyBorder="1" applyAlignment="1">
      <alignment horizontal="center" vertical="center"/>
    </xf>
    <xf numFmtId="0" fontId="39" fillId="0" borderId="41" xfId="43" applyFont="1" applyBorder="1" applyAlignment="1">
      <alignment horizontal="left" vertical="center" wrapText="1"/>
    </xf>
    <xf numFmtId="0" fontId="39" fillId="0" borderId="40" xfId="43" applyFont="1" applyBorder="1" applyAlignment="1">
      <alignment horizontal="left" vertical="center" wrapText="1"/>
    </xf>
    <xf numFmtId="0" fontId="52" fillId="0" borderId="56" xfId="43" applyFont="1" applyBorder="1" applyAlignment="1">
      <alignment horizontal="left" vertical="center" wrapText="1"/>
    </xf>
    <xf numFmtId="0" fontId="52" fillId="0" borderId="57" xfId="43" applyFont="1" applyBorder="1" applyAlignment="1">
      <alignment horizontal="left" vertical="center" wrapText="1"/>
    </xf>
    <xf numFmtId="0" fontId="22" fillId="0" borderId="0" xfId="43" applyFont="1" applyAlignment="1">
      <alignment horizontal="right" vertical="top"/>
    </xf>
    <xf numFmtId="0" fontId="30" fillId="0" borderId="21" xfId="43" applyBorder="1" applyAlignment="1">
      <alignment horizontal="center" vertical="center"/>
    </xf>
    <xf numFmtId="0" fontId="30" fillId="0" borderId="12" xfId="43" applyBorder="1" applyAlignment="1">
      <alignment horizontal="center" vertical="center"/>
    </xf>
    <xf numFmtId="0" fontId="30" fillId="0" borderId="22" xfId="43" applyBorder="1" applyAlignment="1">
      <alignment horizontal="center" vertical="center"/>
    </xf>
    <xf numFmtId="0" fontId="30" fillId="0" borderId="25" xfId="43" applyBorder="1" applyAlignment="1">
      <alignment horizontal="center" vertical="center"/>
    </xf>
    <xf numFmtId="0" fontId="30" fillId="0" borderId="0" xfId="43" applyAlignment="1">
      <alignment horizontal="center" vertical="center"/>
    </xf>
    <xf numFmtId="0" fontId="30" fillId="0" borderId="26" xfId="43" applyBorder="1" applyAlignment="1">
      <alignment horizontal="center" vertical="center"/>
    </xf>
    <xf numFmtId="0" fontId="30" fillId="0" borderId="23" xfId="43" applyBorder="1" applyAlignment="1">
      <alignment horizontal="center" vertical="center"/>
    </xf>
    <xf numFmtId="0" fontId="30" fillId="0" borderId="11" xfId="43" applyBorder="1" applyAlignment="1">
      <alignment horizontal="center" vertical="center"/>
    </xf>
    <xf numFmtId="0" fontId="30" fillId="0" borderId="24" xfId="43" applyBorder="1" applyAlignment="1">
      <alignment horizontal="center" vertical="center"/>
    </xf>
    <xf numFmtId="49" fontId="22" fillId="0" borderId="28" xfId="43" applyNumberFormat="1" applyFont="1" applyBorder="1" applyAlignment="1">
      <alignment horizontal="center" vertical="center"/>
    </xf>
    <xf numFmtId="0" fontId="0" fillId="0" borderId="13" xfId="43" applyFont="1" applyBorder="1" applyAlignment="1">
      <alignment horizontal="center" vertical="center"/>
    </xf>
    <xf numFmtId="0" fontId="0" fillId="0" borderId="14" xfId="43" applyFont="1" applyBorder="1" applyAlignment="1">
      <alignment horizontal="center" vertical="center"/>
    </xf>
    <xf numFmtId="0" fontId="0" fillId="0" borderId="15" xfId="43" applyFont="1" applyBorder="1" applyAlignment="1">
      <alignment horizontal="center" vertical="center"/>
    </xf>
    <xf numFmtId="0" fontId="30" fillId="0" borderId="49" xfId="43" applyBorder="1" applyAlignment="1">
      <alignment horizontal="center" vertical="center"/>
    </xf>
    <xf numFmtId="49" fontId="22" fillId="0" borderId="27" xfId="43" applyNumberFormat="1" applyFont="1" applyBorder="1" applyAlignment="1">
      <alignment horizontal="center" vertical="center" wrapText="1"/>
    </xf>
    <xf numFmtId="0" fontId="35" fillId="30" borderId="95" xfId="43" applyFont="1" applyFill="1" applyBorder="1" applyAlignment="1">
      <alignment horizontal="center" vertical="center" wrapText="1" shrinkToFit="1"/>
    </xf>
    <xf numFmtId="0" fontId="35" fillId="30" borderId="94" xfId="43" applyFont="1" applyFill="1" applyBorder="1" applyAlignment="1">
      <alignment horizontal="center" vertical="center" wrapText="1" shrinkToFit="1"/>
    </xf>
    <xf numFmtId="178" fontId="30" fillId="0" borderId="14" xfId="43" applyNumberFormat="1" applyBorder="1" applyAlignment="1">
      <alignment horizontal="left" vertical="center"/>
    </xf>
    <xf numFmtId="178" fontId="30" fillId="0" borderId="15" xfId="43" applyNumberFormat="1" applyBorder="1" applyAlignment="1">
      <alignment horizontal="left" vertical="center"/>
    </xf>
    <xf numFmtId="0" fontId="30" fillId="0" borderId="21" xfId="43" applyBorder="1" applyAlignment="1">
      <alignment horizontal="center" vertical="center" wrapText="1"/>
    </xf>
    <xf numFmtId="0" fontId="30" fillId="0" borderId="12" xfId="43" applyBorder="1" applyAlignment="1">
      <alignment horizontal="center" vertical="center" wrapText="1"/>
    </xf>
    <xf numFmtId="0" fontId="30" fillId="0" borderId="22" xfId="43" applyBorder="1" applyAlignment="1">
      <alignment horizontal="center" vertical="center" wrapText="1"/>
    </xf>
    <xf numFmtId="0" fontId="30" fillId="0" borderId="23" xfId="43" applyBorder="1" applyAlignment="1">
      <alignment horizontal="center" vertical="center" wrapText="1"/>
    </xf>
    <xf numFmtId="0" fontId="30" fillId="0" borderId="11" xfId="43" applyBorder="1" applyAlignment="1">
      <alignment horizontal="center" vertical="center" wrapText="1"/>
    </xf>
    <xf numFmtId="0" fontId="30" fillId="0" borderId="24" xfId="43" applyBorder="1" applyAlignment="1">
      <alignment horizontal="center" vertical="center" wrapText="1"/>
    </xf>
    <xf numFmtId="179" fontId="30" fillId="0" borderId="23" xfId="43" applyNumberFormat="1" applyBorder="1" applyAlignment="1">
      <alignment horizontal="left" vertical="center" indent="1"/>
    </xf>
    <xf numFmtId="179" fontId="30" fillId="0" borderId="11" xfId="43" applyNumberFormat="1" applyBorder="1" applyAlignment="1">
      <alignment horizontal="left" vertical="center" indent="1"/>
    </xf>
    <xf numFmtId="179" fontId="30" fillId="0" borderId="24" xfId="43" applyNumberFormat="1" applyBorder="1" applyAlignment="1">
      <alignment horizontal="left" vertical="center" indent="1"/>
    </xf>
    <xf numFmtId="0" fontId="0" fillId="0" borderId="21" xfId="43" applyFont="1" applyBorder="1" applyAlignment="1">
      <alignment horizontal="center" vertical="center" wrapText="1"/>
    </xf>
    <xf numFmtId="0" fontId="0" fillId="0" borderId="12" xfId="43" applyFont="1" applyBorder="1" applyAlignment="1">
      <alignment horizontal="center" vertical="center" wrapText="1"/>
    </xf>
    <xf numFmtId="0" fontId="0" fillId="0" borderId="22" xfId="43" applyFont="1" applyBorder="1" applyAlignment="1">
      <alignment horizontal="center" vertical="center" wrapText="1"/>
    </xf>
    <xf numFmtId="0" fontId="0" fillId="0" borderId="23" xfId="43" applyFont="1" applyBorder="1" applyAlignment="1">
      <alignment horizontal="center" vertical="center" wrapText="1"/>
    </xf>
    <xf numFmtId="0" fontId="0" fillId="0" borderId="11" xfId="43" applyFont="1" applyBorder="1" applyAlignment="1">
      <alignment horizontal="center" vertical="center" wrapText="1"/>
    </xf>
    <xf numFmtId="0" fontId="0" fillId="0" borderId="24" xfId="43" applyFont="1" applyBorder="1" applyAlignment="1">
      <alignment horizontal="center" vertical="center" wrapText="1"/>
    </xf>
    <xf numFmtId="58" fontId="0" fillId="0" borderId="21" xfId="43" applyNumberFormat="1" applyFont="1" applyBorder="1" applyAlignment="1">
      <alignment horizontal="left" vertical="center" indent="1"/>
    </xf>
    <xf numFmtId="0" fontId="0" fillId="0" borderId="12" xfId="43" applyFont="1" applyBorder="1" applyAlignment="1">
      <alignment horizontal="left" vertical="center" indent="1"/>
    </xf>
    <xf numFmtId="0" fontId="0" fillId="0" borderId="22" xfId="43" applyFont="1" applyBorder="1" applyAlignment="1">
      <alignment horizontal="left" vertical="center" indent="1"/>
    </xf>
    <xf numFmtId="0" fontId="36" fillId="24" borderId="80" xfId="43" applyFont="1" applyFill="1" applyBorder="1" applyAlignment="1">
      <alignment horizontal="center" vertical="center"/>
    </xf>
    <xf numFmtId="0" fontId="47" fillId="0" borderId="43" xfId="43" applyFont="1" applyBorder="1" applyAlignment="1">
      <alignment horizontal="center" vertical="center" wrapText="1"/>
    </xf>
    <xf numFmtId="0" fontId="47" fillId="0" borderId="42" xfId="43" applyFont="1" applyBorder="1" applyAlignment="1">
      <alignment horizontal="center" vertical="center" wrapText="1"/>
    </xf>
    <xf numFmtId="38" fontId="47" fillId="0" borderId="39" xfId="42" applyFont="1" applyBorder="1" applyAlignment="1">
      <alignment horizontal="center"/>
    </xf>
    <xf numFmtId="38" fontId="47" fillId="0" borderId="46" xfId="42" applyFont="1" applyBorder="1" applyAlignment="1">
      <alignment horizontal="center"/>
    </xf>
    <xf numFmtId="0" fontId="47" fillId="0" borderId="39" xfId="43" applyFont="1" applyBorder="1" applyAlignment="1">
      <alignment horizontal="center" vertical="center"/>
    </xf>
    <xf numFmtId="0" fontId="47" fillId="0" borderId="46" xfId="43" applyFont="1" applyBorder="1" applyAlignment="1">
      <alignment horizontal="center" vertical="center"/>
    </xf>
    <xf numFmtId="38" fontId="39" fillId="0" borderId="25" xfId="42" applyFont="1" applyBorder="1" applyAlignment="1">
      <alignment horizontal="right" vertical="center"/>
    </xf>
    <xf numFmtId="38" fontId="39" fillId="0" borderId="0" xfId="42" applyFont="1" applyBorder="1" applyAlignment="1">
      <alignment horizontal="right" vertical="center"/>
    </xf>
    <xf numFmtId="38" fontId="39" fillId="0" borderId="13" xfId="42" applyFont="1" applyBorder="1" applyAlignment="1">
      <alignment horizontal="right" vertical="center"/>
    </xf>
    <xf numFmtId="38" fontId="39" fillId="0" borderId="14" xfId="42" applyFont="1" applyBorder="1" applyAlignment="1">
      <alignment horizontal="right" vertical="center"/>
    </xf>
    <xf numFmtId="38" fontId="60" fillId="30" borderId="13" xfId="42" applyFont="1" applyFill="1" applyBorder="1" applyAlignment="1">
      <alignment horizontal="right" vertical="center"/>
    </xf>
    <xf numFmtId="38" fontId="60" fillId="30" borderId="14" xfId="42" applyFont="1" applyFill="1" applyBorder="1" applyAlignment="1">
      <alignment horizontal="right" vertical="center"/>
    </xf>
    <xf numFmtId="0" fontId="21" fillId="27" borderId="13" xfId="43" applyFont="1" applyFill="1" applyBorder="1" applyAlignment="1">
      <alignment horizontal="center" vertical="center"/>
    </xf>
    <xf numFmtId="0" fontId="21" fillId="27" borderId="14" xfId="43" applyFont="1" applyFill="1" applyBorder="1" applyAlignment="1">
      <alignment horizontal="center" vertical="center"/>
    </xf>
    <xf numFmtId="0" fontId="21" fillId="27" borderId="15" xfId="43" applyFont="1" applyFill="1" applyBorder="1" applyAlignment="1">
      <alignment horizontal="center" vertical="center"/>
    </xf>
    <xf numFmtId="0" fontId="21" fillId="25" borderId="13" xfId="43" applyFont="1" applyFill="1" applyBorder="1" applyAlignment="1">
      <alignment horizontal="center" vertical="center"/>
    </xf>
    <xf numFmtId="0" fontId="21" fillId="25" borderId="14" xfId="43" applyFont="1" applyFill="1" applyBorder="1" applyAlignment="1">
      <alignment horizontal="center" vertical="center"/>
    </xf>
    <xf numFmtId="0" fontId="41" fillId="0" borderId="13" xfId="43" applyFont="1" applyBorder="1" applyAlignment="1">
      <alignment horizontal="center" vertical="center"/>
    </xf>
    <xf numFmtId="0" fontId="41" fillId="0" borderId="15" xfId="43" applyFont="1" applyBorder="1" applyAlignment="1">
      <alignment horizontal="center" vertical="center"/>
    </xf>
    <xf numFmtId="0" fontId="35" fillId="0" borderId="27" xfId="43" applyFont="1" applyBorder="1" applyAlignment="1">
      <alignment horizontal="center" vertical="center"/>
    </xf>
    <xf numFmtId="0" fontId="35" fillId="0" borderId="30" xfId="43" applyFont="1" applyBorder="1" applyAlignment="1">
      <alignment horizontal="center" vertical="center"/>
    </xf>
    <xf numFmtId="0" fontId="35" fillId="0" borderId="29" xfId="43" applyFont="1" applyBorder="1" applyAlignment="1">
      <alignment horizontal="center" vertical="center"/>
    </xf>
    <xf numFmtId="38" fontId="39" fillId="0" borderId="25" xfId="42" applyFont="1" applyFill="1" applyBorder="1" applyAlignment="1">
      <alignment horizontal="right" vertical="center"/>
    </xf>
    <xf numFmtId="38" fontId="39" fillId="0" borderId="23" xfId="42" applyFont="1" applyFill="1" applyBorder="1" applyAlignment="1">
      <alignment horizontal="right" vertical="center"/>
    </xf>
    <xf numFmtId="0" fontId="55" fillId="0" borderId="0" xfId="43" applyFont="1" applyAlignment="1">
      <alignment horizontal="right" vertical="top"/>
    </xf>
    <xf numFmtId="0" fontId="55" fillId="0" borderId="11" xfId="43" applyFont="1" applyBorder="1" applyAlignment="1">
      <alignment horizontal="right" vertical="top"/>
    </xf>
    <xf numFmtId="0" fontId="0" fillId="0" borderId="12" xfId="43" applyFont="1" applyBorder="1" applyAlignment="1">
      <alignment horizontal="left" vertical="center" wrapText="1" indent="1"/>
    </xf>
    <xf numFmtId="0" fontId="30" fillId="0" borderId="12" xfId="43" applyBorder="1" applyAlignment="1">
      <alignment horizontal="left" vertical="center" wrapText="1" indent="1"/>
    </xf>
    <xf numFmtId="0" fontId="30" fillId="0" borderId="22" xfId="43" applyBorder="1" applyAlignment="1">
      <alignment horizontal="left" vertical="center" wrapText="1" indent="1"/>
    </xf>
    <xf numFmtId="0" fontId="30" fillId="0" borderId="0" xfId="43" applyAlignment="1">
      <alignment horizontal="left" vertical="center" wrapText="1" indent="1"/>
    </xf>
    <xf numFmtId="0" fontId="30" fillId="0" borderId="26" xfId="43" applyBorder="1" applyAlignment="1">
      <alignment horizontal="left" vertical="center" wrapText="1" indent="1"/>
    </xf>
    <xf numFmtId="0" fontId="39" fillId="0" borderId="25" xfId="43" applyFont="1" applyBorder="1" applyAlignment="1">
      <alignment horizontal="center" vertical="center" textRotation="180"/>
    </xf>
    <xf numFmtId="0" fontId="39" fillId="0" borderId="26" xfId="43" applyFont="1" applyBorder="1" applyAlignment="1">
      <alignment horizontal="center" vertical="center" textRotation="180"/>
    </xf>
    <xf numFmtId="179" fontId="39" fillId="0" borderId="23" xfId="43" applyNumberFormat="1" applyFont="1" applyBorder="1" applyAlignment="1">
      <alignment horizontal="center" vertical="center"/>
    </xf>
    <xf numFmtId="179" fontId="39" fillId="0" borderId="24" xfId="43" applyNumberFormat="1" applyFont="1" applyBorder="1" applyAlignment="1">
      <alignment horizontal="center" vertical="center"/>
    </xf>
    <xf numFmtId="0" fontId="41" fillId="0" borderId="27" xfId="43" applyFont="1" applyBorder="1" applyAlignment="1">
      <alignment horizontal="center" vertical="center" wrapText="1"/>
    </xf>
    <xf numFmtId="0" fontId="41" fillId="0" borderId="30" xfId="43" applyFont="1" applyBorder="1" applyAlignment="1">
      <alignment horizontal="center" vertical="center" wrapText="1"/>
    </xf>
    <xf numFmtId="0" fontId="41" fillId="0" borderId="29" xfId="43" applyFont="1" applyBorder="1" applyAlignment="1">
      <alignment horizontal="center" vertical="center" wrapText="1"/>
    </xf>
    <xf numFmtId="185" fontId="39" fillId="0" borderId="26" xfId="42" applyNumberFormat="1" applyFont="1" applyBorder="1" applyAlignment="1">
      <alignment horizontal="center" vertical="center"/>
    </xf>
    <xf numFmtId="185" fontId="39" fillId="0" borderId="24" xfId="42" applyNumberFormat="1" applyFont="1" applyBorder="1" applyAlignment="1">
      <alignment horizontal="center" vertical="center"/>
    </xf>
    <xf numFmtId="0" fontId="56" fillId="0" borderId="0" xfId="43" applyFont="1" applyAlignment="1">
      <alignment horizontal="center" vertical="top"/>
    </xf>
    <xf numFmtId="0" fontId="56" fillId="0" borderId="11" xfId="43" applyFont="1" applyBorder="1" applyAlignment="1">
      <alignment horizontal="center" vertical="top"/>
    </xf>
    <xf numFmtId="0" fontId="39" fillId="0" borderId="28" xfId="43" applyFont="1" applyBorder="1" applyAlignment="1">
      <alignment horizontal="center" vertical="center"/>
    </xf>
    <xf numFmtId="0" fontId="30" fillId="0" borderId="28" xfId="43" applyBorder="1" applyAlignment="1">
      <alignment horizontal="center" vertical="center" shrinkToFit="1"/>
    </xf>
    <xf numFmtId="0" fontId="39" fillId="0" borderId="27" xfId="43" applyFont="1" applyBorder="1" applyAlignment="1">
      <alignment horizontal="center" vertical="center" shrinkToFit="1"/>
    </xf>
    <xf numFmtId="0" fontId="39" fillId="0" borderId="30" xfId="43" applyFont="1" applyBorder="1" applyAlignment="1">
      <alignment horizontal="center" vertical="center" shrinkToFit="1"/>
    </xf>
    <xf numFmtId="0" fontId="39" fillId="0" borderId="29" xfId="43" applyFont="1" applyBorder="1" applyAlignment="1">
      <alignment horizontal="center" vertical="center" shrinkToFit="1"/>
    </xf>
    <xf numFmtId="179" fontId="39" fillId="0" borderId="21" xfId="43" applyNumberFormat="1" applyFont="1" applyBorder="1" applyAlignment="1">
      <alignment horizontal="center" vertical="center"/>
    </xf>
    <xf numFmtId="179" fontId="39" fillId="0" borderId="22" xfId="43" applyNumberFormat="1" applyFont="1" applyBorder="1" applyAlignment="1">
      <alignment horizontal="center" vertical="center"/>
    </xf>
    <xf numFmtId="0" fontId="21" fillId="0" borderId="0" xfId="43" applyFont="1" applyAlignment="1">
      <alignment horizontal="left" vertical="top"/>
    </xf>
    <xf numFmtId="0" fontId="21" fillId="0" borderId="11" xfId="43" applyFont="1" applyBorder="1" applyAlignment="1">
      <alignment horizontal="left" vertical="top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33" fillId="24" borderId="0" xfId="0" applyFont="1" applyFill="1" applyAlignment="1">
      <alignment horizontal="center" vertical="center"/>
    </xf>
    <xf numFmtId="0" fontId="26" fillId="24" borderId="0" xfId="0" applyFont="1" applyFill="1" applyAlignment="1">
      <alignment horizontal="left" vertical="center" shrinkToFit="1"/>
    </xf>
    <xf numFmtId="0" fontId="26" fillId="24" borderId="26" xfId="0" applyFont="1" applyFill="1" applyBorder="1" applyAlignment="1">
      <alignment horizontal="left" vertical="center" shrinkToFit="1"/>
    </xf>
    <xf numFmtId="0" fontId="20" fillId="0" borderId="0" xfId="0" applyFont="1" applyAlignment="1">
      <alignment horizontal="right" vertical="center"/>
    </xf>
    <xf numFmtId="0" fontId="34" fillId="0" borderId="0" xfId="0" applyFont="1" applyAlignment="1">
      <alignment horizontal="distributed"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21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8" fillId="0" borderId="12" xfId="0" applyFont="1" applyBorder="1" applyAlignment="1">
      <alignment horizontal="distributed" vertical="center" wrapText="1"/>
    </xf>
    <xf numFmtId="0" fontId="18" fillId="0" borderId="11" xfId="0" applyFont="1" applyBorder="1" applyAlignment="1">
      <alignment horizontal="distributed" vertical="center" wrapText="1"/>
    </xf>
    <xf numFmtId="0" fontId="26" fillId="24" borderId="0" xfId="0" applyFont="1" applyFill="1" applyAlignment="1">
      <alignment horizontal="left" vertical="center"/>
    </xf>
    <xf numFmtId="0" fontId="26" fillId="24" borderId="26" xfId="0" applyFont="1" applyFill="1" applyBorder="1" applyAlignment="1">
      <alignment horizontal="left" vertical="center"/>
    </xf>
    <xf numFmtId="0" fontId="18" fillId="0" borderId="2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179" fontId="26" fillId="24" borderId="12" xfId="0" applyNumberFormat="1" applyFont="1" applyFill="1" applyBorder="1" applyAlignment="1">
      <alignment horizontal="center" vertical="center"/>
    </xf>
    <xf numFmtId="179" fontId="26" fillId="24" borderId="22" xfId="0" applyNumberFormat="1" applyFont="1" applyFill="1" applyBorder="1" applyAlignment="1">
      <alignment horizontal="center" vertical="center"/>
    </xf>
    <xf numFmtId="179" fontId="26" fillId="24" borderId="11" xfId="0" applyNumberFormat="1" applyFont="1" applyFill="1" applyBorder="1" applyAlignment="1">
      <alignment horizontal="center" vertical="center"/>
    </xf>
    <xf numFmtId="179" fontId="26" fillId="24" borderId="24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26" fillId="24" borderId="0" xfId="0" applyFont="1" applyFill="1" applyAlignment="1">
      <alignment horizontal="left" vertical="center" wrapText="1"/>
    </xf>
    <xf numFmtId="0" fontId="42" fillId="24" borderId="12" xfId="0" applyFont="1" applyFill="1" applyBorder="1" applyAlignment="1">
      <alignment horizontal="right" vertical="center"/>
    </xf>
    <xf numFmtId="0" fontId="42" fillId="24" borderId="11" xfId="0" applyFont="1" applyFill="1" applyBorder="1" applyAlignment="1">
      <alignment horizontal="right" vertical="center"/>
    </xf>
    <xf numFmtId="0" fontId="18" fillId="0" borderId="11" xfId="0" applyFont="1" applyBorder="1" applyAlignment="1">
      <alignment vertical="distributed"/>
    </xf>
    <xf numFmtId="182" fontId="24" fillId="24" borderId="12" xfId="0" applyNumberFormat="1" applyFont="1" applyFill="1" applyBorder="1" applyAlignment="1">
      <alignment horizontal="center" vertical="center"/>
    </xf>
    <xf numFmtId="182" fontId="24" fillId="24" borderId="22" xfId="0" applyNumberFormat="1" applyFont="1" applyFill="1" applyBorder="1" applyAlignment="1">
      <alignment horizontal="center" vertical="center"/>
    </xf>
    <xf numFmtId="182" fontId="24" fillId="24" borderId="11" xfId="0" applyNumberFormat="1" applyFont="1" applyFill="1" applyBorder="1" applyAlignment="1">
      <alignment horizontal="center" vertical="center"/>
    </xf>
    <xf numFmtId="182" fontId="24" fillId="24" borderId="24" xfId="0" applyNumberFormat="1" applyFont="1" applyFill="1" applyBorder="1" applyAlignment="1">
      <alignment horizontal="center" vertical="center"/>
    </xf>
    <xf numFmtId="178" fontId="42" fillId="24" borderId="12" xfId="0" applyNumberFormat="1" applyFont="1" applyFill="1" applyBorder="1" applyAlignment="1">
      <alignment horizontal="left" vertical="center"/>
    </xf>
    <xf numFmtId="178" fontId="42" fillId="24" borderId="22" xfId="0" applyNumberFormat="1" applyFont="1" applyFill="1" applyBorder="1" applyAlignment="1">
      <alignment horizontal="left" vertical="center"/>
    </xf>
    <xf numFmtId="178" fontId="42" fillId="24" borderId="11" xfId="0" applyNumberFormat="1" applyFont="1" applyFill="1" applyBorder="1" applyAlignment="1">
      <alignment horizontal="left" vertical="center"/>
    </xf>
    <xf numFmtId="178" fontId="42" fillId="24" borderId="24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179" fontId="29" fillId="24" borderId="23" xfId="0" applyNumberFormat="1" applyFont="1" applyFill="1" applyBorder="1" applyAlignment="1">
      <alignment horizontal="right" vertical="center"/>
    </xf>
    <xf numFmtId="179" fontId="29" fillId="24" borderId="11" xfId="0" applyNumberFormat="1" applyFont="1" applyFill="1" applyBorder="1" applyAlignment="1">
      <alignment horizontal="right" vertical="center"/>
    </xf>
    <xf numFmtId="179" fontId="29" fillId="24" borderId="11" xfId="0" applyNumberFormat="1" applyFont="1" applyFill="1" applyBorder="1" applyAlignment="1">
      <alignment horizontal="left" vertical="center" shrinkToFit="1"/>
    </xf>
    <xf numFmtId="179" fontId="29" fillId="24" borderId="24" xfId="0" applyNumberFormat="1" applyFont="1" applyFill="1" applyBorder="1" applyAlignment="1">
      <alignment horizontal="left" vertical="center" shrinkToFit="1"/>
    </xf>
    <xf numFmtId="0" fontId="18" fillId="0" borderId="12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2" xfId="0" applyFont="1" applyBorder="1" applyAlignment="1">
      <alignment horizontal="distributed" vertical="center" shrinkToFit="1"/>
    </xf>
    <xf numFmtId="38" fontId="42" fillId="24" borderId="12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18" fillId="0" borderId="11" xfId="0" applyFont="1" applyBorder="1" applyAlignment="1">
      <alignment horizontal="center" vertical="center"/>
    </xf>
    <xf numFmtId="0" fontId="42" fillId="24" borderId="12" xfId="0" applyFont="1" applyFill="1" applyBorder="1" applyAlignment="1">
      <alignment horizontal="right" vertical="center" shrinkToFit="1"/>
    </xf>
    <xf numFmtId="0" fontId="42" fillId="24" borderId="11" xfId="0" applyFont="1" applyFill="1" applyBorder="1" applyAlignment="1">
      <alignment horizontal="right" vertical="center" shrinkToFit="1"/>
    </xf>
    <xf numFmtId="176" fontId="25" fillId="24" borderId="11" xfId="0" applyNumberFormat="1" applyFont="1" applyFill="1" applyBorder="1" applyAlignment="1">
      <alignment vertical="center" shrinkToFit="1"/>
    </xf>
    <xf numFmtId="0" fontId="20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distributed" vertical="center"/>
    </xf>
    <xf numFmtId="0" fontId="29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left" vertical="center" shrinkToFit="1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177" fontId="25" fillId="24" borderId="0" xfId="0" applyNumberFormat="1" applyFont="1" applyFill="1" applyAlignment="1">
      <alignment horizontal="right" vertical="center" shrinkToFit="1"/>
    </xf>
    <xf numFmtId="0" fontId="19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 shrinkToFit="1"/>
    </xf>
    <xf numFmtId="0" fontId="19" fillId="0" borderId="0" xfId="0" applyFont="1" applyAlignment="1">
      <alignment horizontal="distributed"/>
    </xf>
    <xf numFmtId="0" fontId="18" fillId="24" borderId="0" xfId="0" applyFont="1" applyFill="1" applyAlignment="1">
      <alignment horizontal="center" vertical="center" wrapText="1"/>
    </xf>
    <xf numFmtId="0" fontId="18" fillId="24" borderId="2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distributed" vertical="center" wrapText="1" shrinkToFit="1"/>
    </xf>
    <xf numFmtId="0" fontId="20" fillId="0" borderId="11" xfId="0" applyFont="1" applyBorder="1" applyAlignment="1">
      <alignment horizontal="distributed" vertical="center" wrapText="1" shrinkToFit="1"/>
    </xf>
    <xf numFmtId="183" fontId="24" fillId="24" borderId="12" xfId="0" applyNumberFormat="1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0" fontId="24" fillId="24" borderId="22" xfId="0" applyFont="1" applyFill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/>
    </xf>
    <xf numFmtId="0" fontId="24" fillId="24" borderId="24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566543B0-D7D1-4BD6-AFB8-21D2E4F28C70}"/>
    <cellStyle name="良い" xfId="41" builtinId="26" customBuiltin="1"/>
  </cellStyles>
  <dxfs count="0"/>
  <tableStyles count="0" defaultTableStyle="TableStyleMedium2" defaultPivotStyle="PivotStyleLight16"/>
  <colors>
    <mruColors>
      <color rgb="FFCCFFFF"/>
      <color rgb="FF66FFFF"/>
      <color rgb="FFE937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736596</xdr:colOff>
      <xdr:row>0</xdr:row>
      <xdr:rowOff>135470</xdr:rowOff>
    </xdr:from>
    <xdr:to>
      <xdr:col>1</xdr:col>
      <xdr:colOff>1744129</xdr:colOff>
      <xdr:row>1</xdr:row>
      <xdr:rowOff>33864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91A4188-11AA-474E-9B91-D3FABF33CED5}"/>
            </a:ext>
          </a:extLst>
        </xdr:cNvPr>
        <xdr:cNvSpPr/>
      </xdr:nvSpPr>
      <xdr:spPr bwMode="auto">
        <a:xfrm>
          <a:off x="838196" y="135470"/>
          <a:ext cx="1007533" cy="321727"/>
        </a:xfrm>
        <a:prstGeom prst="rect">
          <a:avLst/>
        </a:prstGeom>
        <a:solidFill>
          <a:srgbClr val="CCFFFF"/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10</xdr:row>
      <xdr:rowOff>295275</xdr:rowOff>
    </xdr:from>
    <xdr:to>
      <xdr:col>2</xdr:col>
      <xdr:colOff>295275</xdr:colOff>
      <xdr:row>10</xdr:row>
      <xdr:rowOff>295275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ECD1DF0-CA95-4AAE-B0A3-9A3A20FBAE1B}"/>
            </a:ext>
          </a:extLst>
        </xdr:cNvPr>
        <xdr:cNvSpPr>
          <a:spLocks noChangeShapeType="1"/>
        </xdr:cNvSpPr>
      </xdr:nvSpPr>
      <xdr:spPr bwMode="auto">
        <a:xfrm>
          <a:off x="2139315" y="169735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295275</xdr:colOff>
      <xdr:row>11</xdr:row>
      <xdr:rowOff>295275</xdr:rowOff>
    </xdr:from>
    <xdr:to>
      <xdr:col>5</xdr:col>
      <xdr:colOff>295275</xdr:colOff>
      <xdr:row>11</xdr:row>
      <xdr:rowOff>295275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61F989C-89A1-4A42-A6A7-CE4A21D6CAC0}"/>
            </a:ext>
          </a:extLst>
        </xdr:cNvPr>
        <xdr:cNvSpPr>
          <a:spLocks noChangeShapeType="1"/>
        </xdr:cNvSpPr>
      </xdr:nvSpPr>
      <xdr:spPr bwMode="auto">
        <a:xfrm>
          <a:off x="2588895" y="188023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295275</xdr:colOff>
      <xdr:row>12</xdr:row>
      <xdr:rowOff>295275</xdr:rowOff>
    </xdr:from>
    <xdr:to>
      <xdr:col>5</xdr:col>
      <xdr:colOff>295275</xdr:colOff>
      <xdr:row>12</xdr:row>
      <xdr:rowOff>295275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0925E81-5BEF-49B2-85A0-52FAC01B4300}"/>
            </a:ext>
          </a:extLst>
        </xdr:cNvPr>
        <xdr:cNvSpPr>
          <a:spLocks noChangeShapeType="1"/>
        </xdr:cNvSpPr>
      </xdr:nvSpPr>
      <xdr:spPr bwMode="auto">
        <a:xfrm>
          <a:off x="2588895" y="206311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60961</xdr:colOff>
      <xdr:row>25</xdr:row>
      <xdr:rowOff>7620</xdr:rowOff>
    </xdr:from>
    <xdr:to>
      <xdr:col>51</xdr:col>
      <xdr:colOff>400051</xdr:colOff>
      <xdr:row>30</xdr:row>
      <xdr:rowOff>304800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C584061-F431-4FED-936C-CDE753F02963}"/>
            </a:ext>
          </a:extLst>
        </xdr:cNvPr>
        <xdr:cNvSpPr txBox="1"/>
      </xdr:nvSpPr>
      <xdr:spPr>
        <a:xfrm>
          <a:off x="6851228" y="6179820"/>
          <a:ext cx="5842423" cy="205824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</a:t>
          </a:r>
          <a:r>
            <a:rPr kumimoji="1" lang="ja-JP" altLang="en-US" sz="1100" baseline="0"/>
            <a:t> </a:t>
          </a:r>
          <a:r>
            <a:rPr kumimoji="1" lang="ja-JP" altLang="en-US" sz="1100"/>
            <a:t>プルダウンより</a:t>
          </a:r>
          <a:r>
            <a:rPr kumimoji="1" lang="en-US" altLang="ja-JP" sz="1100"/>
            <a:t>(</a:t>
          </a:r>
          <a:r>
            <a:rPr kumimoji="1" lang="ja-JP" altLang="en-US" sz="1100"/>
            <a:t>税抜</a:t>
          </a:r>
          <a:r>
            <a:rPr kumimoji="1" lang="en-US" altLang="ja-JP" sz="1100"/>
            <a:t>)</a:t>
          </a:r>
          <a:r>
            <a:rPr kumimoji="1" lang="ja-JP" altLang="en-US" sz="1100"/>
            <a:t>か</a:t>
          </a:r>
          <a:r>
            <a:rPr kumimoji="1" lang="en-US" altLang="ja-JP" sz="1100"/>
            <a:t>(</a:t>
          </a:r>
          <a:r>
            <a:rPr kumimoji="1" lang="ja-JP" altLang="en-US" sz="1100"/>
            <a:t>税込</a:t>
          </a:r>
          <a:r>
            <a:rPr kumimoji="1" lang="en-US" altLang="ja-JP" sz="1100"/>
            <a:t>)</a:t>
          </a:r>
          <a:r>
            <a:rPr kumimoji="1" lang="ja-JP" altLang="en-US" sz="1100"/>
            <a:t>を選択</a:t>
          </a:r>
        </a:p>
        <a:p>
          <a:endParaRPr kumimoji="1" lang="ja-JP" altLang="en-US" sz="1100"/>
        </a:p>
        <a:p>
          <a:r>
            <a:rPr kumimoji="1" lang="ja-JP" altLang="en-US" sz="1100"/>
            <a:t>決算期間の工事施工高を、決算変更届を参照して今期分を入力してください。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● (</a:t>
          </a:r>
          <a:r>
            <a:rPr kumimoji="1" lang="ja-JP" altLang="en-US" sz="1100"/>
            <a:t>土木</a:t>
          </a:r>
          <a:r>
            <a:rPr kumimoji="1" lang="en-US" altLang="ja-JP" sz="1100"/>
            <a:t>)→</a:t>
          </a:r>
          <a:r>
            <a:rPr kumimoji="1" lang="ja-JP" altLang="en-US" sz="1100"/>
            <a:t>土木一式工事、とび・土工・コンクリート工事、舗装工事、しゅんせつ工事、解体工事</a:t>
          </a:r>
        </a:p>
        <a:p>
          <a:r>
            <a:rPr kumimoji="1" lang="ja-JP" altLang="en-US" sz="1100"/>
            <a:t>● </a:t>
          </a:r>
          <a:r>
            <a:rPr kumimoji="1" lang="en-US" altLang="ja-JP" sz="1100"/>
            <a:t>(</a:t>
          </a:r>
          <a:r>
            <a:rPr kumimoji="1" lang="ja-JP" altLang="en-US" sz="1100"/>
            <a:t>建築・その他</a:t>
          </a:r>
          <a:r>
            <a:rPr kumimoji="1" lang="en-US" altLang="ja-JP" sz="1100"/>
            <a:t>)→</a:t>
          </a:r>
          <a:r>
            <a:rPr kumimoji="1" lang="ja-JP" altLang="en-US" sz="1100"/>
            <a:t>土木以外の工事</a:t>
          </a:r>
        </a:p>
        <a:p>
          <a:r>
            <a:rPr kumimoji="1" lang="ja-JP" altLang="en-US" sz="1100"/>
            <a:t>● 下請はすべて民間工事に記入</a:t>
          </a:r>
        </a:p>
        <a:p>
          <a:endParaRPr kumimoji="1" lang="ja-JP" altLang="en-US" sz="1100"/>
        </a:p>
      </xdr:txBody>
    </xdr:sp>
    <xdr:clientData/>
  </xdr:twoCellAnchor>
  <xdr:twoCellAnchor>
    <xdr:from>
      <xdr:col>38</xdr:col>
      <xdr:colOff>66674</xdr:colOff>
      <xdr:row>15</xdr:row>
      <xdr:rowOff>161925</xdr:rowOff>
    </xdr:from>
    <xdr:to>
      <xdr:col>39</xdr:col>
      <xdr:colOff>352424</xdr:colOff>
      <xdr:row>20</xdr:row>
      <xdr:rowOff>171450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67381621-69F0-4C98-92C1-42FDE658C30D}"/>
            </a:ext>
          </a:extLst>
        </xdr:cNvPr>
        <xdr:cNvSpPr/>
      </xdr:nvSpPr>
      <xdr:spPr bwMode="auto">
        <a:xfrm>
          <a:off x="6838949" y="2971800"/>
          <a:ext cx="428625" cy="1676400"/>
        </a:xfrm>
        <a:prstGeom prst="rightBrace">
          <a:avLst>
            <a:gd name="adj1" fmla="val 8333"/>
            <a:gd name="adj2" fmla="val 4830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52BA3-8F91-42A9-8662-6873525E0B4C}">
  <sheetPr>
    <pageSetUpPr fitToPage="1"/>
  </sheetPr>
  <dimension ref="B1:U26"/>
  <sheetViews>
    <sheetView showGridLines="0" tabSelected="1" zoomScale="90" zoomScaleNormal="90" workbookViewId="0">
      <selection activeCell="C3" sqref="C3:I3"/>
    </sheetView>
  </sheetViews>
  <sheetFormatPr defaultRowHeight="13.2"/>
  <cols>
    <col min="1" max="1" width="1.44140625" style="41" customWidth="1"/>
    <col min="2" max="2" width="36.6640625" style="41" bestFit="1" customWidth="1"/>
    <col min="3" max="3" width="16.6640625" style="41" customWidth="1"/>
    <col min="4" max="6" width="3.88671875" style="41" bestFit="1" customWidth="1"/>
    <col min="7" max="8" width="3.88671875" style="41" customWidth="1"/>
    <col min="9" max="9" width="6.88671875" style="41" customWidth="1"/>
    <col min="10" max="10" width="6.77734375" style="41" customWidth="1"/>
    <col min="11" max="11" width="2.44140625" style="41" customWidth="1"/>
    <col min="12" max="22" width="8.88671875" style="41"/>
    <col min="23" max="23" width="5.21875" style="41" customWidth="1"/>
    <col min="24" max="246" width="8.88671875" style="41"/>
    <col min="247" max="247" width="4.33203125" style="41" customWidth="1"/>
    <col min="248" max="248" width="8.88671875" style="41"/>
    <col min="249" max="249" width="12.109375" style="41" customWidth="1"/>
    <col min="250" max="250" width="13.77734375" style="41" customWidth="1"/>
    <col min="251" max="251" width="6.109375" style="41" customWidth="1"/>
    <col min="252" max="256" width="8.88671875" style="41"/>
    <col min="257" max="257" width="5" style="41" customWidth="1"/>
    <col min="258" max="502" width="8.88671875" style="41"/>
    <col min="503" max="503" width="4.33203125" style="41" customWidth="1"/>
    <col min="504" max="504" width="8.88671875" style="41"/>
    <col min="505" max="505" width="12.109375" style="41" customWidth="1"/>
    <col min="506" max="506" width="13.77734375" style="41" customWidth="1"/>
    <col min="507" max="507" width="6.109375" style="41" customWidth="1"/>
    <col min="508" max="512" width="8.88671875" style="41"/>
    <col min="513" max="513" width="5" style="41" customWidth="1"/>
    <col min="514" max="758" width="8.88671875" style="41"/>
    <col min="759" max="759" width="4.33203125" style="41" customWidth="1"/>
    <col min="760" max="760" width="8.88671875" style="41"/>
    <col min="761" max="761" width="12.109375" style="41" customWidth="1"/>
    <col min="762" max="762" width="13.77734375" style="41" customWidth="1"/>
    <col min="763" max="763" width="6.109375" style="41" customWidth="1"/>
    <col min="764" max="768" width="8.88671875" style="41"/>
    <col min="769" max="769" width="5" style="41" customWidth="1"/>
    <col min="770" max="1014" width="8.88671875" style="41"/>
    <col min="1015" max="1015" width="4.33203125" style="41" customWidth="1"/>
    <col min="1016" max="1016" width="8.88671875" style="41"/>
    <col min="1017" max="1017" width="12.109375" style="41" customWidth="1"/>
    <col min="1018" max="1018" width="13.77734375" style="41" customWidth="1"/>
    <col min="1019" max="1019" width="6.109375" style="41" customWidth="1"/>
    <col min="1020" max="1024" width="8.88671875" style="41"/>
    <col min="1025" max="1025" width="5" style="41" customWidth="1"/>
    <col min="1026" max="1270" width="8.88671875" style="41"/>
    <col min="1271" max="1271" width="4.33203125" style="41" customWidth="1"/>
    <col min="1272" max="1272" width="8.88671875" style="41"/>
    <col min="1273" max="1273" width="12.109375" style="41" customWidth="1"/>
    <col min="1274" max="1274" width="13.77734375" style="41" customWidth="1"/>
    <col min="1275" max="1275" width="6.109375" style="41" customWidth="1"/>
    <col min="1276" max="1280" width="8.88671875" style="41"/>
    <col min="1281" max="1281" width="5" style="41" customWidth="1"/>
    <col min="1282" max="1526" width="8.88671875" style="41"/>
    <col min="1527" max="1527" width="4.33203125" style="41" customWidth="1"/>
    <col min="1528" max="1528" width="8.88671875" style="41"/>
    <col min="1529" max="1529" width="12.109375" style="41" customWidth="1"/>
    <col min="1530" max="1530" width="13.77734375" style="41" customWidth="1"/>
    <col min="1531" max="1531" width="6.109375" style="41" customWidth="1"/>
    <col min="1532" max="1536" width="8.88671875" style="41"/>
    <col min="1537" max="1537" width="5" style="41" customWidth="1"/>
    <col min="1538" max="1782" width="8.88671875" style="41"/>
    <col min="1783" max="1783" width="4.33203125" style="41" customWidth="1"/>
    <col min="1784" max="1784" width="8.88671875" style="41"/>
    <col min="1785" max="1785" width="12.109375" style="41" customWidth="1"/>
    <col min="1786" max="1786" width="13.77734375" style="41" customWidth="1"/>
    <col min="1787" max="1787" width="6.109375" style="41" customWidth="1"/>
    <col min="1788" max="1792" width="8.88671875" style="41"/>
    <col min="1793" max="1793" width="5" style="41" customWidth="1"/>
    <col min="1794" max="2038" width="8.88671875" style="41"/>
    <col min="2039" max="2039" width="4.33203125" style="41" customWidth="1"/>
    <col min="2040" max="2040" width="8.88671875" style="41"/>
    <col min="2041" max="2041" width="12.109375" style="41" customWidth="1"/>
    <col min="2042" max="2042" width="13.77734375" style="41" customWidth="1"/>
    <col min="2043" max="2043" width="6.109375" style="41" customWidth="1"/>
    <col min="2044" max="2048" width="8.88671875" style="41"/>
    <col min="2049" max="2049" width="5" style="41" customWidth="1"/>
    <col min="2050" max="2294" width="8.88671875" style="41"/>
    <col min="2295" max="2295" width="4.33203125" style="41" customWidth="1"/>
    <col min="2296" max="2296" width="8.88671875" style="41"/>
    <col min="2297" max="2297" width="12.109375" style="41" customWidth="1"/>
    <col min="2298" max="2298" width="13.77734375" style="41" customWidth="1"/>
    <col min="2299" max="2299" width="6.109375" style="41" customWidth="1"/>
    <col min="2300" max="2304" width="8.88671875" style="41"/>
    <col min="2305" max="2305" width="5" style="41" customWidth="1"/>
    <col min="2306" max="2550" width="8.88671875" style="41"/>
    <col min="2551" max="2551" width="4.33203125" style="41" customWidth="1"/>
    <col min="2552" max="2552" width="8.88671875" style="41"/>
    <col min="2553" max="2553" width="12.109375" style="41" customWidth="1"/>
    <col min="2554" max="2554" width="13.77734375" style="41" customWidth="1"/>
    <col min="2555" max="2555" width="6.109375" style="41" customWidth="1"/>
    <col min="2556" max="2560" width="8.88671875" style="41"/>
    <col min="2561" max="2561" width="5" style="41" customWidth="1"/>
    <col min="2562" max="2806" width="8.88671875" style="41"/>
    <col min="2807" max="2807" width="4.33203125" style="41" customWidth="1"/>
    <col min="2808" max="2808" width="8.88671875" style="41"/>
    <col min="2809" max="2809" width="12.109375" style="41" customWidth="1"/>
    <col min="2810" max="2810" width="13.77734375" style="41" customWidth="1"/>
    <col min="2811" max="2811" width="6.109375" style="41" customWidth="1"/>
    <col min="2812" max="2816" width="8.88671875" style="41"/>
    <col min="2817" max="2817" width="5" style="41" customWidth="1"/>
    <col min="2818" max="3062" width="8.88671875" style="41"/>
    <col min="3063" max="3063" width="4.33203125" style="41" customWidth="1"/>
    <col min="3064" max="3064" width="8.88671875" style="41"/>
    <col min="3065" max="3065" width="12.109375" style="41" customWidth="1"/>
    <col min="3066" max="3066" width="13.77734375" style="41" customWidth="1"/>
    <col min="3067" max="3067" width="6.109375" style="41" customWidth="1"/>
    <col min="3068" max="3072" width="8.88671875" style="41"/>
    <col min="3073" max="3073" width="5" style="41" customWidth="1"/>
    <col min="3074" max="3318" width="8.88671875" style="41"/>
    <col min="3319" max="3319" width="4.33203125" style="41" customWidth="1"/>
    <col min="3320" max="3320" width="8.88671875" style="41"/>
    <col min="3321" max="3321" width="12.109375" style="41" customWidth="1"/>
    <col min="3322" max="3322" width="13.77734375" style="41" customWidth="1"/>
    <col min="3323" max="3323" width="6.109375" style="41" customWidth="1"/>
    <col min="3324" max="3328" width="8.88671875" style="41"/>
    <col min="3329" max="3329" width="5" style="41" customWidth="1"/>
    <col min="3330" max="3574" width="8.88671875" style="41"/>
    <col min="3575" max="3575" width="4.33203125" style="41" customWidth="1"/>
    <col min="3576" max="3576" width="8.88671875" style="41"/>
    <col min="3577" max="3577" width="12.109375" style="41" customWidth="1"/>
    <col min="3578" max="3578" width="13.77734375" style="41" customWidth="1"/>
    <col min="3579" max="3579" width="6.109375" style="41" customWidth="1"/>
    <col min="3580" max="3584" width="8.88671875" style="41"/>
    <col min="3585" max="3585" width="5" style="41" customWidth="1"/>
    <col min="3586" max="3830" width="8.88671875" style="41"/>
    <col min="3831" max="3831" width="4.33203125" style="41" customWidth="1"/>
    <col min="3832" max="3832" width="8.88671875" style="41"/>
    <col min="3833" max="3833" width="12.109375" style="41" customWidth="1"/>
    <col min="3834" max="3834" width="13.77734375" style="41" customWidth="1"/>
    <col min="3835" max="3835" width="6.109375" style="41" customWidth="1"/>
    <col min="3836" max="3840" width="8.88671875" style="41"/>
    <col min="3841" max="3841" width="5" style="41" customWidth="1"/>
    <col min="3842" max="4086" width="8.88671875" style="41"/>
    <col min="4087" max="4087" width="4.33203125" style="41" customWidth="1"/>
    <col min="4088" max="4088" width="8.88671875" style="41"/>
    <col min="4089" max="4089" width="12.109375" style="41" customWidth="1"/>
    <col min="4090" max="4090" width="13.77734375" style="41" customWidth="1"/>
    <col min="4091" max="4091" width="6.109375" style="41" customWidth="1"/>
    <col min="4092" max="4096" width="8.88671875" style="41"/>
    <col min="4097" max="4097" width="5" style="41" customWidth="1"/>
    <col min="4098" max="4342" width="8.88671875" style="41"/>
    <col min="4343" max="4343" width="4.33203125" style="41" customWidth="1"/>
    <col min="4344" max="4344" width="8.88671875" style="41"/>
    <col min="4345" max="4345" width="12.109375" style="41" customWidth="1"/>
    <col min="4346" max="4346" width="13.77734375" style="41" customWidth="1"/>
    <col min="4347" max="4347" width="6.109375" style="41" customWidth="1"/>
    <col min="4348" max="4352" width="8.88671875" style="41"/>
    <col min="4353" max="4353" width="5" style="41" customWidth="1"/>
    <col min="4354" max="4598" width="8.88671875" style="41"/>
    <col min="4599" max="4599" width="4.33203125" style="41" customWidth="1"/>
    <col min="4600" max="4600" width="8.88671875" style="41"/>
    <col min="4601" max="4601" width="12.109375" style="41" customWidth="1"/>
    <col min="4602" max="4602" width="13.77734375" style="41" customWidth="1"/>
    <col min="4603" max="4603" width="6.109375" style="41" customWidth="1"/>
    <col min="4604" max="4608" width="8.88671875" style="41"/>
    <col min="4609" max="4609" width="5" style="41" customWidth="1"/>
    <col min="4610" max="4854" width="8.88671875" style="41"/>
    <col min="4855" max="4855" width="4.33203125" style="41" customWidth="1"/>
    <col min="4856" max="4856" width="8.88671875" style="41"/>
    <col min="4857" max="4857" width="12.109375" style="41" customWidth="1"/>
    <col min="4858" max="4858" width="13.77734375" style="41" customWidth="1"/>
    <col min="4859" max="4859" width="6.109375" style="41" customWidth="1"/>
    <col min="4860" max="4864" width="8.88671875" style="41"/>
    <col min="4865" max="4865" width="5" style="41" customWidth="1"/>
    <col min="4866" max="5110" width="8.88671875" style="41"/>
    <col min="5111" max="5111" width="4.33203125" style="41" customWidth="1"/>
    <col min="5112" max="5112" width="8.88671875" style="41"/>
    <col min="5113" max="5113" width="12.109375" style="41" customWidth="1"/>
    <col min="5114" max="5114" width="13.77734375" style="41" customWidth="1"/>
    <col min="5115" max="5115" width="6.109375" style="41" customWidth="1"/>
    <col min="5116" max="5120" width="8.88671875" style="41"/>
    <col min="5121" max="5121" width="5" style="41" customWidth="1"/>
    <col min="5122" max="5366" width="8.88671875" style="41"/>
    <col min="5367" max="5367" width="4.33203125" style="41" customWidth="1"/>
    <col min="5368" max="5368" width="8.88671875" style="41"/>
    <col min="5369" max="5369" width="12.109375" style="41" customWidth="1"/>
    <col min="5370" max="5370" width="13.77734375" style="41" customWidth="1"/>
    <col min="5371" max="5371" width="6.109375" style="41" customWidth="1"/>
    <col min="5372" max="5376" width="8.88671875" style="41"/>
    <col min="5377" max="5377" width="5" style="41" customWidth="1"/>
    <col min="5378" max="5622" width="8.88671875" style="41"/>
    <col min="5623" max="5623" width="4.33203125" style="41" customWidth="1"/>
    <col min="5624" max="5624" width="8.88671875" style="41"/>
    <col min="5625" max="5625" width="12.109375" style="41" customWidth="1"/>
    <col min="5626" max="5626" width="13.77734375" style="41" customWidth="1"/>
    <col min="5627" max="5627" width="6.109375" style="41" customWidth="1"/>
    <col min="5628" max="5632" width="8.88671875" style="41"/>
    <col min="5633" max="5633" width="5" style="41" customWidth="1"/>
    <col min="5634" max="5878" width="8.88671875" style="41"/>
    <col min="5879" max="5879" width="4.33203125" style="41" customWidth="1"/>
    <col min="5880" max="5880" width="8.88671875" style="41"/>
    <col min="5881" max="5881" width="12.109375" style="41" customWidth="1"/>
    <col min="5882" max="5882" width="13.77734375" style="41" customWidth="1"/>
    <col min="5883" max="5883" width="6.109375" style="41" customWidth="1"/>
    <col min="5884" max="5888" width="8.88671875" style="41"/>
    <col min="5889" max="5889" width="5" style="41" customWidth="1"/>
    <col min="5890" max="6134" width="8.88671875" style="41"/>
    <col min="6135" max="6135" width="4.33203125" style="41" customWidth="1"/>
    <col min="6136" max="6136" width="8.88671875" style="41"/>
    <col min="6137" max="6137" width="12.109375" style="41" customWidth="1"/>
    <col min="6138" max="6138" width="13.77734375" style="41" customWidth="1"/>
    <col min="6139" max="6139" width="6.109375" style="41" customWidth="1"/>
    <col min="6140" max="6144" width="8.88671875" style="41"/>
    <col min="6145" max="6145" width="5" style="41" customWidth="1"/>
    <col min="6146" max="6390" width="8.88671875" style="41"/>
    <col min="6391" max="6391" width="4.33203125" style="41" customWidth="1"/>
    <col min="6392" max="6392" width="8.88671875" style="41"/>
    <col min="6393" max="6393" width="12.109375" style="41" customWidth="1"/>
    <col min="6394" max="6394" width="13.77734375" style="41" customWidth="1"/>
    <col min="6395" max="6395" width="6.109375" style="41" customWidth="1"/>
    <col min="6396" max="6400" width="8.88671875" style="41"/>
    <col min="6401" max="6401" width="5" style="41" customWidth="1"/>
    <col min="6402" max="6646" width="8.88671875" style="41"/>
    <col min="6647" max="6647" width="4.33203125" style="41" customWidth="1"/>
    <col min="6648" max="6648" width="8.88671875" style="41"/>
    <col min="6649" max="6649" width="12.109375" style="41" customWidth="1"/>
    <col min="6650" max="6650" width="13.77734375" style="41" customWidth="1"/>
    <col min="6651" max="6651" width="6.109375" style="41" customWidth="1"/>
    <col min="6652" max="6656" width="8.88671875" style="41"/>
    <col min="6657" max="6657" width="5" style="41" customWidth="1"/>
    <col min="6658" max="6902" width="8.88671875" style="41"/>
    <col min="6903" max="6903" width="4.33203125" style="41" customWidth="1"/>
    <col min="6904" max="6904" width="8.88671875" style="41"/>
    <col min="6905" max="6905" width="12.109375" style="41" customWidth="1"/>
    <col min="6906" max="6906" width="13.77734375" style="41" customWidth="1"/>
    <col min="6907" max="6907" width="6.109375" style="41" customWidth="1"/>
    <col min="6908" max="6912" width="8.88671875" style="41"/>
    <col min="6913" max="6913" width="5" style="41" customWidth="1"/>
    <col min="6914" max="7158" width="8.88671875" style="41"/>
    <col min="7159" max="7159" width="4.33203125" style="41" customWidth="1"/>
    <col min="7160" max="7160" width="8.88671875" style="41"/>
    <col min="7161" max="7161" width="12.109375" style="41" customWidth="1"/>
    <col min="7162" max="7162" width="13.77734375" style="41" customWidth="1"/>
    <col min="7163" max="7163" width="6.109375" style="41" customWidth="1"/>
    <col min="7164" max="7168" width="8.88671875" style="41"/>
    <col min="7169" max="7169" width="5" style="41" customWidth="1"/>
    <col min="7170" max="7414" width="8.88671875" style="41"/>
    <col min="7415" max="7415" width="4.33203125" style="41" customWidth="1"/>
    <col min="7416" max="7416" width="8.88671875" style="41"/>
    <col min="7417" max="7417" width="12.109375" style="41" customWidth="1"/>
    <col min="7418" max="7418" width="13.77734375" style="41" customWidth="1"/>
    <col min="7419" max="7419" width="6.109375" style="41" customWidth="1"/>
    <col min="7420" max="7424" width="8.88671875" style="41"/>
    <col min="7425" max="7425" width="5" style="41" customWidth="1"/>
    <col min="7426" max="7670" width="8.88671875" style="41"/>
    <col min="7671" max="7671" width="4.33203125" style="41" customWidth="1"/>
    <col min="7672" max="7672" width="8.88671875" style="41"/>
    <col min="7673" max="7673" width="12.109375" style="41" customWidth="1"/>
    <col min="7674" max="7674" width="13.77734375" style="41" customWidth="1"/>
    <col min="7675" max="7675" width="6.109375" style="41" customWidth="1"/>
    <col min="7676" max="7680" width="8.88671875" style="41"/>
    <col min="7681" max="7681" width="5" style="41" customWidth="1"/>
    <col min="7682" max="7926" width="8.88671875" style="41"/>
    <col min="7927" max="7927" width="4.33203125" style="41" customWidth="1"/>
    <col min="7928" max="7928" width="8.88671875" style="41"/>
    <col min="7929" max="7929" width="12.109375" style="41" customWidth="1"/>
    <col min="7930" max="7930" width="13.77734375" style="41" customWidth="1"/>
    <col min="7931" max="7931" width="6.109375" style="41" customWidth="1"/>
    <col min="7932" max="7936" width="8.88671875" style="41"/>
    <col min="7937" max="7937" width="5" style="41" customWidth="1"/>
    <col min="7938" max="8182" width="8.88671875" style="41"/>
    <col min="8183" max="8183" width="4.33203125" style="41" customWidth="1"/>
    <col min="8184" max="8184" width="8.88671875" style="41"/>
    <col min="8185" max="8185" width="12.109375" style="41" customWidth="1"/>
    <col min="8186" max="8186" width="13.77734375" style="41" customWidth="1"/>
    <col min="8187" max="8187" width="6.109375" style="41" customWidth="1"/>
    <col min="8188" max="8192" width="8.88671875" style="41"/>
    <col min="8193" max="8193" width="5" style="41" customWidth="1"/>
    <col min="8194" max="8438" width="8.88671875" style="41"/>
    <col min="8439" max="8439" width="4.33203125" style="41" customWidth="1"/>
    <col min="8440" max="8440" width="8.88671875" style="41"/>
    <col min="8441" max="8441" width="12.109375" style="41" customWidth="1"/>
    <col min="8442" max="8442" width="13.77734375" style="41" customWidth="1"/>
    <col min="8443" max="8443" width="6.109375" style="41" customWidth="1"/>
    <col min="8444" max="8448" width="8.88671875" style="41"/>
    <col min="8449" max="8449" width="5" style="41" customWidth="1"/>
    <col min="8450" max="8694" width="8.88671875" style="41"/>
    <col min="8695" max="8695" width="4.33203125" style="41" customWidth="1"/>
    <col min="8696" max="8696" width="8.88671875" style="41"/>
    <col min="8697" max="8697" width="12.109375" style="41" customWidth="1"/>
    <col min="8698" max="8698" width="13.77734375" style="41" customWidth="1"/>
    <col min="8699" max="8699" width="6.109375" style="41" customWidth="1"/>
    <col min="8700" max="8704" width="8.88671875" style="41"/>
    <col min="8705" max="8705" width="5" style="41" customWidth="1"/>
    <col min="8706" max="8950" width="8.88671875" style="41"/>
    <col min="8951" max="8951" width="4.33203125" style="41" customWidth="1"/>
    <col min="8952" max="8952" width="8.88671875" style="41"/>
    <col min="8953" max="8953" width="12.109375" style="41" customWidth="1"/>
    <col min="8954" max="8954" width="13.77734375" style="41" customWidth="1"/>
    <col min="8955" max="8955" width="6.109375" style="41" customWidth="1"/>
    <col min="8956" max="8960" width="8.88671875" style="41"/>
    <col min="8961" max="8961" width="5" style="41" customWidth="1"/>
    <col min="8962" max="9206" width="8.88671875" style="41"/>
    <col min="9207" max="9207" width="4.33203125" style="41" customWidth="1"/>
    <col min="9208" max="9208" width="8.88671875" style="41"/>
    <col min="9209" max="9209" width="12.109375" style="41" customWidth="1"/>
    <col min="9210" max="9210" width="13.77734375" style="41" customWidth="1"/>
    <col min="9211" max="9211" width="6.109375" style="41" customWidth="1"/>
    <col min="9212" max="9216" width="8.88671875" style="41"/>
    <col min="9217" max="9217" width="5" style="41" customWidth="1"/>
    <col min="9218" max="9462" width="8.88671875" style="41"/>
    <col min="9463" max="9463" width="4.33203125" style="41" customWidth="1"/>
    <col min="9464" max="9464" width="8.88671875" style="41"/>
    <col min="9465" max="9465" width="12.109375" style="41" customWidth="1"/>
    <col min="9466" max="9466" width="13.77734375" style="41" customWidth="1"/>
    <col min="9467" max="9467" width="6.109375" style="41" customWidth="1"/>
    <col min="9468" max="9472" width="8.88671875" style="41"/>
    <col min="9473" max="9473" width="5" style="41" customWidth="1"/>
    <col min="9474" max="9718" width="8.88671875" style="41"/>
    <col min="9719" max="9719" width="4.33203125" style="41" customWidth="1"/>
    <col min="9720" max="9720" width="8.88671875" style="41"/>
    <col min="9721" max="9721" width="12.109375" style="41" customWidth="1"/>
    <col min="9722" max="9722" width="13.77734375" style="41" customWidth="1"/>
    <col min="9723" max="9723" width="6.109375" style="41" customWidth="1"/>
    <col min="9724" max="9728" width="8.88671875" style="41"/>
    <col min="9729" max="9729" width="5" style="41" customWidth="1"/>
    <col min="9730" max="9974" width="8.88671875" style="41"/>
    <col min="9975" max="9975" width="4.33203125" style="41" customWidth="1"/>
    <col min="9976" max="9976" width="8.88671875" style="41"/>
    <col min="9977" max="9977" width="12.109375" style="41" customWidth="1"/>
    <col min="9978" max="9978" width="13.77734375" style="41" customWidth="1"/>
    <col min="9979" max="9979" width="6.109375" style="41" customWidth="1"/>
    <col min="9980" max="9984" width="8.88671875" style="41"/>
    <col min="9985" max="9985" width="5" style="41" customWidth="1"/>
    <col min="9986" max="10230" width="8.88671875" style="41"/>
    <col min="10231" max="10231" width="4.33203125" style="41" customWidth="1"/>
    <col min="10232" max="10232" width="8.88671875" style="41"/>
    <col min="10233" max="10233" width="12.109375" style="41" customWidth="1"/>
    <col min="10234" max="10234" width="13.77734375" style="41" customWidth="1"/>
    <col min="10235" max="10235" width="6.109375" style="41" customWidth="1"/>
    <col min="10236" max="10240" width="8.88671875" style="41"/>
    <col min="10241" max="10241" width="5" style="41" customWidth="1"/>
    <col min="10242" max="10486" width="8.88671875" style="41"/>
    <col min="10487" max="10487" width="4.33203125" style="41" customWidth="1"/>
    <col min="10488" max="10488" width="8.88671875" style="41"/>
    <col min="10489" max="10489" width="12.109375" style="41" customWidth="1"/>
    <col min="10490" max="10490" width="13.77734375" style="41" customWidth="1"/>
    <col min="10491" max="10491" width="6.109375" style="41" customWidth="1"/>
    <col min="10492" max="10496" width="8.88671875" style="41"/>
    <col min="10497" max="10497" width="5" style="41" customWidth="1"/>
    <col min="10498" max="10742" width="8.88671875" style="41"/>
    <col min="10743" max="10743" width="4.33203125" style="41" customWidth="1"/>
    <col min="10744" max="10744" width="8.88671875" style="41"/>
    <col min="10745" max="10745" width="12.109375" style="41" customWidth="1"/>
    <col min="10746" max="10746" width="13.77734375" style="41" customWidth="1"/>
    <col min="10747" max="10747" width="6.109375" style="41" customWidth="1"/>
    <col min="10748" max="10752" width="8.88671875" style="41"/>
    <col min="10753" max="10753" width="5" style="41" customWidth="1"/>
    <col min="10754" max="10998" width="8.88671875" style="41"/>
    <col min="10999" max="10999" width="4.33203125" style="41" customWidth="1"/>
    <col min="11000" max="11000" width="8.88671875" style="41"/>
    <col min="11001" max="11001" width="12.109375" style="41" customWidth="1"/>
    <col min="11002" max="11002" width="13.77734375" style="41" customWidth="1"/>
    <col min="11003" max="11003" width="6.109375" style="41" customWidth="1"/>
    <col min="11004" max="11008" width="8.88671875" style="41"/>
    <col min="11009" max="11009" width="5" style="41" customWidth="1"/>
    <col min="11010" max="11254" width="8.88671875" style="41"/>
    <col min="11255" max="11255" width="4.33203125" style="41" customWidth="1"/>
    <col min="11256" max="11256" width="8.88671875" style="41"/>
    <col min="11257" max="11257" width="12.109375" style="41" customWidth="1"/>
    <col min="11258" max="11258" width="13.77734375" style="41" customWidth="1"/>
    <col min="11259" max="11259" width="6.109375" style="41" customWidth="1"/>
    <col min="11260" max="11264" width="8.88671875" style="41"/>
    <col min="11265" max="11265" width="5" style="41" customWidth="1"/>
    <col min="11266" max="11510" width="8.88671875" style="41"/>
    <col min="11511" max="11511" width="4.33203125" style="41" customWidth="1"/>
    <col min="11512" max="11512" width="8.88671875" style="41"/>
    <col min="11513" max="11513" width="12.109375" style="41" customWidth="1"/>
    <col min="11514" max="11514" width="13.77734375" style="41" customWidth="1"/>
    <col min="11515" max="11515" width="6.109375" style="41" customWidth="1"/>
    <col min="11516" max="11520" width="8.88671875" style="41"/>
    <col min="11521" max="11521" width="5" style="41" customWidth="1"/>
    <col min="11522" max="11766" width="8.88671875" style="41"/>
    <col min="11767" max="11767" width="4.33203125" style="41" customWidth="1"/>
    <col min="11768" max="11768" width="8.88671875" style="41"/>
    <col min="11769" max="11769" width="12.109375" style="41" customWidth="1"/>
    <col min="11770" max="11770" width="13.77734375" style="41" customWidth="1"/>
    <col min="11771" max="11771" width="6.109375" style="41" customWidth="1"/>
    <col min="11772" max="11776" width="8.88671875" style="41"/>
    <col min="11777" max="11777" width="5" style="41" customWidth="1"/>
    <col min="11778" max="12022" width="8.88671875" style="41"/>
    <col min="12023" max="12023" width="4.33203125" style="41" customWidth="1"/>
    <col min="12024" max="12024" width="8.88671875" style="41"/>
    <col min="12025" max="12025" width="12.109375" style="41" customWidth="1"/>
    <col min="12026" max="12026" width="13.77734375" style="41" customWidth="1"/>
    <col min="12027" max="12027" width="6.109375" style="41" customWidth="1"/>
    <col min="12028" max="12032" width="8.88671875" style="41"/>
    <col min="12033" max="12033" width="5" style="41" customWidth="1"/>
    <col min="12034" max="12278" width="8.88671875" style="41"/>
    <col min="12279" max="12279" width="4.33203125" style="41" customWidth="1"/>
    <col min="12280" max="12280" width="8.88671875" style="41"/>
    <col min="12281" max="12281" width="12.109375" style="41" customWidth="1"/>
    <col min="12282" max="12282" width="13.77734375" style="41" customWidth="1"/>
    <col min="12283" max="12283" width="6.109375" style="41" customWidth="1"/>
    <col min="12284" max="12288" width="8.88671875" style="41"/>
    <col min="12289" max="12289" width="5" style="41" customWidth="1"/>
    <col min="12290" max="12534" width="8.88671875" style="41"/>
    <col min="12535" max="12535" width="4.33203125" style="41" customWidth="1"/>
    <col min="12536" max="12536" width="8.88671875" style="41"/>
    <col min="12537" max="12537" width="12.109375" style="41" customWidth="1"/>
    <col min="12538" max="12538" width="13.77734375" style="41" customWidth="1"/>
    <col min="12539" max="12539" width="6.109375" style="41" customWidth="1"/>
    <col min="12540" max="12544" width="8.88671875" style="41"/>
    <col min="12545" max="12545" width="5" style="41" customWidth="1"/>
    <col min="12546" max="12790" width="8.88671875" style="41"/>
    <col min="12791" max="12791" width="4.33203125" style="41" customWidth="1"/>
    <col min="12792" max="12792" width="8.88671875" style="41"/>
    <col min="12793" max="12793" width="12.109375" style="41" customWidth="1"/>
    <col min="12794" max="12794" width="13.77734375" style="41" customWidth="1"/>
    <col min="12795" max="12795" width="6.109375" style="41" customWidth="1"/>
    <col min="12796" max="12800" width="8.88671875" style="41"/>
    <col min="12801" max="12801" width="5" style="41" customWidth="1"/>
    <col min="12802" max="13046" width="8.88671875" style="41"/>
    <col min="13047" max="13047" width="4.33203125" style="41" customWidth="1"/>
    <col min="13048" max="13048" width="8.88671875" style="41"/>
    <col min="13049" max="13049" width="12.109375" style="41" customWidth="1"/>
    <col min="13050" max="13050" width="13.77734375" style="41" customWidth="1"/>
    <col min="13051" max="13051" width="6.109375" style="41" customWidth="1"/>
    <col min="13052" max="13056" width="8.88671875" style="41"/>
    <col min="13057" max="13057" width="5" style="41" customWidth="1"/>
    <col min="13058" max="13302" width="8.88671875" style="41"/>
    <col min="13303" max="13303" width="4.33203125" style="41" customWidth="1"/>
    <col min="13304" max="13304" width="8.88671875" style="41"/>
    <col min="13305" max="13305" width="12.109375" style="41" customWidth="1"/>
    <col min="13306" max="13306" width="13.77734375" style="41" customWidth="1"/>
    <col min="13307" max="13307" width="6.109375" style="41" customWidth="1"/>
    <col min="13308" max="13312" width="8.88671875" style="41"/>
    <col min="13313" max="13313" width="5" style="41" customWidth="1"/>
    <col min="13314" max="13558" width="8.88671875" style="41"/>
    <col min="13559" max="13559" width="4.33203125" style="41" customWidth="1"/>
    <col min="13560" max="13560" width="8.88671875" style="41"/>
    <col min="13561" max="13561" width="12.109375" style="41" customWidth="1"/>
    <col min="13562" max="13562" width="13.77734375" style="41" customWidth="1"/>
    <col min="13563" max="13563" width="6.109375" style="41" customWidth="1"/>
    <col min="13564" max="13568" width="8.88671875" style="41"/>
    <col min="13569" max="13569" width="5" style="41" customWidth="1"/>
    <col min="13570" max="13814" width="8.88671875" style="41"/>
    <col min="13815" max="13815" width="4.33203125" style="41" customWidth="1"/>
    <col min="13816" max="13816" width="8.88671875" style="41"/>
    <col min="13817" max="13817" width="12.109375" style="41" customWidth="1"/>
    <col min="13818" max="13818" width="13.77734375" style="41" customWidth="1"/>
    <col min="13819" max="13819" width="6.109375" style="41" customWidth="1"/>
    <col min="13820" max="13824" width="8.88671875" style="41"/>
    <col min="13825" max="13825" width="5" style="41" customWidth="1"/>
    <col min="13826" max="14070" width="8.88671875" style="41"/>
    <col min="14071" max="14071" width="4.33203125" style="41" customWidth="1"/>
    <col min="14072" max="14072" width="8.88671875" style="41"/>
    <col min="14073" max="14073" width="12.109375" style="41" customWidth="1"/>
    <col min="14074" max="14074" width="13.77734375" style="41" customWidth="1"/>
    <col min="14075" max="14075" width="6.109375" style="41" customWidth="1"/>
    <col min="14076" max="14080" width="8.88671875" style="41"/>
    <col min="14081" max="14081" width="5" style="41" customWidth="1"/>
    <col min="14082" max="14326" width="8.88671875" style="41"/>
    <col min="14327" max="14327" width="4.33203125" style="41" customWidth="1"/>
    <col min="14328" max="14328" width="8.88671875" style="41"/>
    <col min="14329" max="14329" width="12.109375" style="41" customWidth="1"/>
    <col min="14330" max="14330" width="13.77734375" style="41" customWidth="1"/>
    <col min="14331" max="14331" width="6.109375" style="41" customWidth="1"/>
    <col min="14332" max="14336" width="8.88671875" style="41"/>
    <col min="14337" max="14337" width="5" style="41" customWidth="1"/>
    <col min="14338" max="14582" width="8.88671875" style="41"/>
    <col min="14583" max="14583" width="4.33203125" style="41" customWidth="1"/>
    <col min="14584" max="14584" width="8.88671875" style="41"/>
    <col min="14585" max="14585" width="12.109375" style="41" customWidth="1"/>
    <col min="14586" max="14586" width="13.77734375" style="41" customWidth="1"/>
    <col min="14587" max="14587" width="6.109375" style="41" customWidth="1"/>
    <col min="14588" max="14592" width="8.88671875" style="41"/>
    <col min="14593" max="14593" width="5" style="41" customWidth="1"/>
    <col min="14594" max="14838" width="8.88671875" style="41"/>
    <col min="14839" max="14839" width="4.33203125" style="41" customWidth="1"/>
    <col min="14840" max="14840" width="8.88671875" style="41"/>
    <col min="14841" max="14841" width="12.109375" style="41" customWidth="1"/>
    <col min="14842" max="14842" width="13.77734375" style="41" customWidth="1"/>
    <col min="14843" max="14843" width="6.109375" style="41" customWidth="1"/>
    <col min="14844" max="14848" width="8.88671875" style="41"/>
    <col min="14849" max="14849" width="5" style="41" customWidth="1"/>
    <col min="14850" max="15094" width="8.88671875" style="41"/>
    <col min="15095" max="15095" width="4.33203125" style="41" customWidth="1"/>
    <col min="15096" max="15096" width="8.88671875" style="41"/>
    <col min="15097" max="15097" width="12.109375" style="41" customWidth="1"/>
    <col min="15098" max="15098" width="13.77734375" style="41" customWidth="1"/>
    <col min="15099" max="15099" width="6.109375" style="41" customWidth="1"/>
    <col min="15100" max="15104" width="8.88671875" style="41"/>
    <col min="15105" max="15105" width="5" style="41" customWidth="1"/>
    <col min="15106" max="15350" width="8.88671875" style="41"/>
    <col min="15351" max="15351" width="4.33203125" style="41" customWidth="1"/>
    <col min="15352" max="15352" width="8.88671875" style="41"/>
    <col min="15353" max="15353" width="12.109375" style="41" customWidth="1"/>
    <col min="15354" max="15354" width="13.77734375" style="41" customWidth="1"/>
    <col min="15355" max="15355" width="6.109375" style="41" customWidth="1"/>
    <col min="15356" max="15360" width="8.88671875" style="41"/>
    <col min="15361" max="15361" width="5" style="41" customWidth="1"/>
    <col min="15362" max="15606" width="8.88671875" style="41"/>
    <col min="15607" max="15607" width="4.33203125" style="41" customWidth="1"/>
    <col min="15608" max="15608" width="8.88671875" style="41"/>
    <col min="15609" max="15609" width="12.109375" style="41" customWidth="1"/>
    <col min="15610" max="15610" width="13.77734375" style="41" customWidth="1"/>
    <col min="15611" max="15611" width="6.109375" style="41" customWidth="1"/>
    <col min="15612" max="15616" width="8.88671875" style="41"/>
    <col min="15617" max="15617" width="5" style="41" customWidth="1"/>
    <col min="15618" max="15862" width="8.88671875" style="41"/>
    <col min="15863" max="15863" width="4.33203125" style="41" customWidth="1"/>
    <col min="15864" max="15864" width="8.88671875" style="41"/>
    <col min="15865" max="15865" width="12.109375" style="41" customWidth="1"/>
    <col min="15866" max="15866" width="13.77734375" style="41" customWidth="1"/>
    <col min="15867" max="15867" width="6.109375" style="41" customWidth="1"/>
    <col min="15868" max="15872" width="8.88671875" style="41"/>
    <col min="15873" max="15873" width="5" style="41" customWidth="1"/>
    <col min="15874" max="16118" width="8.88671875" style="41"/>
    <col min="16119" max="16119" width="4.33203125" style="41" customWidth="1"/>
    <col min="16120" max="16120" width="8.88671875" style="41"/>
    <col min="16121" max="16121" width="12.109375" style="41" customWidth="1"/>
    <col min="16122" max="16122" width="13.77734375" style="41" customWidth="1"/>
    <col min="16123" max="16123" width="6.109375" style="41" customWidth="1"/>
    <col min="16124" max="16128" width="8.88671875" style="41"/>
    <col min="16129" max="16129" width="5" style="41" customWidth="1"/>
    <col min="16130" max="16384" width="8.88671875" style="41"/>
  </cols>
  <sheetData>
    <row r="1" spans="2:21" s="93" customFormat="1" ht="33.6" customHeight="1">
      <c r="B1" s="208" t="s">
        <v>189</v>
      </c>
      <c r="C1" s="94"/>
      <c r="D1" s="94"/>
      <c r="E1" s="94"/>
      <c r="F1" s="94"/>
      <c r="G1" s="94"/>
      <c r="H1" s="94"/>
      <c r="I1" s="94"/>
      <c r="M1" s="95"/>
    </row>
    <row r="2" spans="2:21" ht="17.399999999999999" customHeight="1" thickBot="1">
      <c r="C2" s="209"/>
      <c r="D2" s="209"/>
      <c r="E2" s="209"/>
      <c r="F2" s="209"/>
      <c r="G2" s="209"/>
      <c r="H2" s="209"/>
      <c r="I2" s="209"/>
    </row>
    <row r="3" spans="2:21" ht="24" customHeight="1" thickTop="1">
      <c r="B3" s="53" t="s">
        <v>132</v>
      </c>
      <c r="C3" s="240"/>
      <c r="D3" s="241"/>
      <c r="E3" s="241"/>
      <c r="F3" s="241"/>
      <c r="G3" s="241"/>
      <c r="H3" s="241"/>
      <c r="I3" s="242"/>
      <c r="J3" s="278" t="s">
        <v>150</v>
      </c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6"/>
    </row>
    <row r="4" spans="2:21" ht="24" customHeight="1">
      <c r="B4" s="53" t="s">
        <v>72</v>
      </c>
      <c r="C4" s="273"/>
      <c r="D4" s="274"/>
      <c r="E4" s="274"/>
      <c r="F4" s="274"/>
      <c r="G4" s="274"/>
      <c r="H4" s="274"/>
      <c r="I4" s="275"/>
      <c r="J4" s="278" t="s">
        <v>150</v>
      </c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6"/>
    </row>
    <row r="5" spans="2:21" ht="24" customHeight="1">
      <c r="B5" s="53" t="s">
        <v>73</v>
      </c>
      <c r="C5" s="243"/>
      <c r="D5" s="244"/>
      <c r="E5" s="244"/>
      <c r="F5" s="244"/>
      <c r="G5" s="245"/>
      <c r="H5" s="245"/>
      <c r="I5" s="246"/>
      <c r="J5" s="278" t="s">
        <v>187</v>
      </c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6"/>
    </row>
    <row r="6" spans="2:21" ht="24" customHeight="1">
      <c r="B6" s="53" t="s">
        <v>96</v>
      </c>
      <c r="C6" s="247"/>
      <c r="D6" s="248"/>
      <c r="E6" s="248"/>
      <c r="F6" s="248"/>
      <c r="G6" s="249"/>
      <c r="H6" s="249"/>
      <c r="I6" s="250"/>
      <c r="J6" s="278" t="s">
        <v>151</v>
      </c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6"/>
    </row>
    <row r="7" spans="2:21" ht="24" customHeight="1">
      <c r="B7" s="53" t="s">
        <v>112</v>
      </c>
      <c r="C7" s="254"/>
      <c r="D7" s="255"/>
      <c r="E7" s="255"/>
      <c r="F7" s="255"/>
      <c r="G7" s="255"/>
      <c r="H7" s="255"/>
      <c r="I7" s="256"/>
      <c r="J7" s="278" t="s">
        <v>150</v>
      </c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6"/>
    </row>
    <row r="8" spans="2:21" ht="24" customHeight="1">
      <c r="B8" s="53" t="s">
        <v>69</v>
      </c>
      <c r="C8" s="259" t="s">
        <v>149</v>
      </c>
      <c r="D8" s="260"/>
      <c r="E8" s="257"/>
      <c r="F8" s="257"/>
      <c r="G8" s="257"/>
      <c r="H8" s="257"/>
      <c r="I8" s="258"/>
      <c r="J8" s="278" t="s">
        <v>150</v>
      </c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6"/>
    </row>
    <row r="9" spans="2:21" ht="24" customHeight="1">
      <c r="B9" s="53" t="s">
        <v>67</v>
      </c>
      <c r="C9" s="251"/>
      <c r="D9" s="252"/>
      <c r="E9" s="252"/>
      <c r="F9" s="252"/>
      <c r="G9" s="252"/>
      <c r="H9" s="252"/>
      <c r="I9" s="253"/>
      <c r="J9" s="278" t="s">
        <v>152</v>
      </c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6"/>
    </row>
    <row r="10" spans="2:21" ht="24" customHeight="1">
      <c r="B10" s="53" t="s">
        <v>65</v>
      </c>
      <c r="C10" s="271"/>
      <c r="D10" s="272"/>
      <c r="E10" s="63" t="s">
        <v>68</v>
      </c>
      <c r="F10" s="255"/>
      <c r="G10" s="255"/>
      <c r="H10" s="255"/>
      <c r="I10" s="256"/>
      <c r="J10" s="278" t="s">
        <v>188</v>
      </c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6"/>
    </row>
    <row r="11" spans="2:21" ht="24" customHeight="1" thickBot="1">
      <c r="B11" s="53" t="s">
        <v>113</v>
      </c>
      <c r="C11" s="267"/>
      <c r="D11" s="268"/>
      <c r="E11" s="268"/>
      <c r="F11" s="268"/>
      <c r="G11" s="269"/>
      <c r="H11" s="269"/>
      <c r="I11" s="270"/>
      <c r="J11" s="276" t="s">
        <v>153</v>
      </c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</row>
    <row r="12" spans="2:21" ht="18.600000000000001" customHeight="1" thickTop="1"/>
    <row r="13" spans="2:21" ht="24" customHeight="1">
      <c r="B13" s="261" t="s">
        <v>138</v>
      </c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3"/>
    </row>
    <row r="14" spans="2:21" s="79" customFormat="1" ht="19.2" customHeight="1">
      <c r="B14" s="264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6"/>
    </row>
    <row r="15" spans="2:21" s="79" customFormat="1" ht="24" customHeight="1">
      <c r="B15" s="213" t="s">
        <v>147</v>
      </c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5"/>
      <c r="S15" s="215"/>
      <c r="T15" s="215"/>
      <c r="U15" s="216"/>
    </row>
    <row r="16" spans="2:21" s="79" customFormat="1" ht="32.4" customHeight="1">
      <c r="B16" s="217" t="s">
        <v>142</v>
      </c>
      <c r="C16" s="215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5"/>
      <c r="S16" s="215"/>
      <c r="T16" s="215"/>
      <c r="U16" s="216"/>
    </row>
    <row r="17" spans="2:21" s="79" customFormat="1" ht="32.4" customHeight="1">
      <c r="B17" s="217" t="s">
        <v>143</v>
      </c>
      <c r="C17" s="215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5"/>
      <c r="S17" s="215"/>
      <c r="T17" s="215"/>
      <c r="U17" s="216"/>
    </row>
    <row r="18" spans="2:21" s="79" customFormat="1" ht="32.4" customHeight="1">
      <c r="B18" s="217" t="s">
        <v>144</v>
      </c>
      <c r="C18" s="215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5"/>
      <c r="S18" s="215"/>
      <c r="T18" s="215"/>
      <c r="U18" s="216"/>
    </row>
    <row r="19" spans="2:21" s="79" customFormat="1" ht="19.2" customHeight="1">
      <c r="B19" s="219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1"/>
    </row>
    <row r="20" spans="2:21" s="79" customFormat="1" ht="14.4" customHeight="1">
      <c r="B20" s="217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22"/>
    </row>
    <row r="21" spans="2:21" s="79" customFormat="1" ht="32.4" customHeight="1">
      <c r="B21" s="213" t="s">
        <v>148</v>
      </c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5"/>
      <c r="R21" s="215"/>
      <c r="S21" s="215"/>
      <c r="T21" s="215"/>
      <c r="U21" s="216"/>
    </row>
    <row r="22" spans="2:21" s="79" customFormat="1" ht="32.4" customHeight="1">
      <c r="B22" s="217" t="s">
        <v>145</v>
      </c>
      <c r="C22" s="215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5"/>
      <c r="S22" s="215"/>
      <c r="T22" s="215"/>
      <c r="U22" s="216"/>
    </row>
    <row r="23" spans="2:21" s="79" customFormat="1" ht="32.4" customHeight="1">
      <c r="B23" s="217" t="s">
        <v>146</v>
      </c>
      <c r="C23" s="215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5"/>
      <c r="S23" s="215"/>
      <c r="T23" s="215"/>
      <c r="U23" s="216"/>
    </row>
    <row r="24" spans="2:21" s="79" customFormat="1" ht="32.4" customHeight="1">
      <c r="B24" s="217" t="s">
        <v>157</v>
      </c>
      <c r="C24" s="215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5"/>
      <c r="S24" s="215"/>
      <c r="T24" s="215"/>
      <c r="U24" s="216"/>
    </row>
    <row r="25" spans="2:21" ht="16.2">
      <c r="B25" s="223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5"/>
      <c r="Q25" s="225"/>
      <c r="R25" s="225"/>
      <c r="S25" s="225"/>
      <c r="T25" s="225"/>
      <c r="U25" s="226"/>
    </row>
    <row r="26" spans="2:21" ht="16.2"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</row>
  </sheetData>
  <mergeCells count="21">
    <mergeCell ref="J3:U3"/>
    <mergeCell ref="J4:U4"/>
    <mergeCell ref="J5:U5"/>
    <mergeCell ref="J6:U6"/>
    <mergeCell ref="J7:U7"/>
    <mergeCell ref="B13:U14"/>
    <mergeCell ref="C11:I11"/>
    <mergeCell ref="F10:I10"/>
    <mergeCell ref="C10:D10"/>
    <mergeCell ref="C4:I4"/>
    <mergeCell ref="J11:U11"/>
    <mergeCell ref="J8:U8"/>
    <mergeCell ref="J9:U9"/>
    <mergeCell ref="J10:U10"/>
    <mergeCell ref="C3:I3"/>
    <mergeCell ref="C5:I5"/>
    <mergeCell ref="C6:I6"/>
    <mergeCell ref="C9:I9"/>
    <mergeCell ref="C7:I7"/>
    <mergeCell ref="E8:I8"/>
    <mergeCell ref="C8:D8"/>
  </mergeCells>
  <phoneticPr fontId="31"/>
  <pageMargins left="0.39370078740157483" right="0.39370078740157483" top="0.98425196850393704" bottom="0.98425196850393704" header="0.51181102362204722" footer="0.51181102362204722"/>
  <pageSetup paperSize="9" scale="77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21BB7-E008-415B-8B39-132223EDBD71}">
  <dimension ref="A1:AL110"/>
  <sheetViews>
    <sheetView showGridLines="0" zoomScale="80" zoomScaleNormal="80" zoomScaleSheetLayoutView="80" zoomScalePageLayoutView="50" workbookViewId="0">
      <pane ySplit="13" topLeftCell="A14" activePane="bottomLeft" state="frozen"/>
      <selection pane="bottomLeft" activeCell="B14" sqref="B14:E14"/>
    </sheetView>
  </sheetViews>
  <sheetFormatPr defaultColWidth="4" defaultRowHeight="14.4"/>
  <cols>
    <col min="1" max="1" width="3.77734375" style="115" customWidth="1"/>
    <col min="2" max="2" width="2.77734375" style="41" customWidth="1"/>
    <col min="3" max="3" width="4.6640625" style="41" customWidth="1"/>
    <col min="4" max="5" width="6.5546875" style="41" customWidth="1"/>
    <col min="6" max="6" width="4.77734375" style="41" customWidth="1"/>
    <col min="7" max="7" width="3.109375" style="41" customWidth="1"/>
    <col min="8" max="8" width="2" style="41" customWidth="1"/>
    <col min="9" max="9" width="2.109375" style="41" customWidth="1"/>
    <col min="10" max="10" width="0.77734375" style="41" customWidth="1"/>
    <col min="11" max="11" width="3.88671875" style="41" customWidth="1"/>
    <col min="12" max="12" width="1.77734375" style="41" customWidth="1"/>
    <col min="13" max="13" width="10.33203125" style="41" customWidth="1"/>
    <col min="14" max="14" width="4.6640625" style="41" customWidth="1"/>
    <col min="15" max="15" width="1.21875" style="41" customWidth="1"/>
    <col min="16" max="16" width="2.5546875" style="41" customWidth="1"/>
    <col min="17" max="17" width="1.21875" style="41" customWidth="1"/>
    <col min="18" max="18" width="2.44140625" style="41" customWidth="1"/>
    <col min="19" max="19" width="10.33203125" style="41" customWidth="1"/>
    <col min="20" max="20" width="4.6640625" style="41" customWidth="1"/>
    <col min="21" max="21" width="1.21875" style="41" customWidth="1"/>
    <col min="22" max="22" width="2.109375" style="41" customWidth="1"/>
    <col min="23" max="23" width="1.21875" style="41" customWidth="1"/>
    <col min="24" max="25" width="2.44140625" style="41" customWidth="1"/>
    <col min="26" max="26" width="15.5546875" style="41" customWidth="1"/>
    <col min="27" max="27" width="2.5546875" style="41" customWidth="1"/>
    <col min="28" max="28" width="8.109375" style="41" bestFit="1" customWidth="1"/>
    <col min="29" max="29" width="42.33203125" style="41" customWidth="1"/>
    <col min="30" max="30" width="21.44140625" style="41" customWidth="1"/>
    <col min="31" max="31" width="17.21875" style="41" hidden="1" customWidth="1"/>
    <col min="32" max="35" width="7" style="41" hidden="1" customWidth="1"/>
    <col min="36" max="36" width="2.33203125" style="41" customWidth="1"/>
    <col min="37" max="37" width="7" style="41" customWidth="1"/>
    <col min="38" max="16384" width="4" style="41"/>
  </cols>
  <sheetData>
    <row r="1" spans="1:38" ht="19.8" customHeight="1" thickBot="1">
      <c r="B1" s="44" t="s">
        <v>66</v>
      </c>
      <c r="I1" s="143" t="s">
        <v>178</v>
      </c>
      <c r="S1" s="109"/>
      <c r="T1" s="109"/>
      <c r="U1" s="109"/>
      <c r="W1" s="109"/>
      <c r="X1" s="333" t="s">
        <v>161</v>
      </c>
      <c r="Y1" s="333"/>
      <c r="Z1" s="333"/>
      <c r="AB1" s="324" t="s">
        <v>176</v>
      </c>
      <c r="AC1" s="325"/>
      <c r="AD1" s="326"/>
      <c r="AE1" s="48" t="str">
        <f>IF('登録シート(初めに入力してください)'!C3="","",'登録シート(初めに入力してください)'!C3)</f>
        <v/>
      </c>
      <c r="AF1" s="45" t="s">
        <v>89</v>
      </c>
      <c r="AG1" s="41">
        <f>COUNTIF(B14:B108,"&lt;&gt;")</f>
        <v>0</v>
      </c>
      <c r="AK1" s="79" t="s">
        <v>173</v>
      </c>
    </row>
    <row r="2" spans="1:38" ht="15.6" customHeight="1" thickBot="1">
      <c r="B2" s="44"/>
      <c r="J2" s="46"/>
      <c r="AB2" s="314" t="s">
        <v>177</v>
      </c>
      <c r="AC2" s="315"/>
      <c r="AD2" s="142" t="s">
        <v>95</v>
      </c>
      <c r="AE2" s="48" t="str">
        <f>IF('登録シート(初めに入力してください)'!C8="","",'登録シート(初めに入力してください)'!C8)</f>
        <v>74-</v>
      </c>
      <c r="AF2" s="45" t="s">
        <v>78</v>
      </c>
      <c r="AG2" s="41">
        <f>COUNTIF(M14:M108,"新規")</f>
        <v>0</v>
      </c>
      <c r="AH2" s="41">
        <f>COUNTIF(S14:S108,"新規")</f>
        <v>0</v>
      </c>
      <c r="AI2" s="41">
        <f>SUM(AG2:AH2)</f>
        <v>0</v>
      </c>
      <c r="AK2" s="74" t="s">
        <v>127</v>
      </c>
    </row>
    <row r="3" spans="1:38" ht="19.8" customHeight="1" thickBot="1">
      <c r="B3" s="334" t="s">
        <v>65</v>
      </c>
      <c r="C3" s="335"/>
      <c r="D3" s="335"/>
      <c r="E3" s="336"/>
      <c r="F3" s="368" t="str">
        <f>IF(AE3="","",AE3)</f>
        <v/>
      </c>
      <c r="G3" s="369"/>
      <c r="H3" s="369"/>
      <c r="I3" s="369"/>
      <c r="J3" s="369"/>
      <c r="K3" s="369"/>
      <c r="L3" s="370"/>
      <c r="N3" s="344" t="s">
        <v>64</v>
      </c>
      <c r="O3" s="345"/>
      <c r="P3" s="345"/>
      <c r="Q3" s="345"/>
      <c r="R3" s="345"/>
      <c r="S3" s="346"/>
      <c r="T3" s="304" t="str">
        <f>IF(AE2="","",AE2)</f>
        <v>74-</v>
      </c>
      <c r="U3" s="305"/>
      <c r="V3" s="351" t="str">
        <f>AE5</f>
        <v/>
      </c>
      <c r="W3" s="351"/>
      <c r="X3" s="351"/>
      <c r="Y3" s="352"/>
      <c r="Z3" s="97"/>
      <c r="AB3" s="83" t="s">
        <v>78</v>
      </c>
      <c r="AC3" s="87" t="s">
        <v>85</v>
      </c>
      <c r="AD3" s="122" t="s">
        <v>84</v>
      </c>
      <c r="AE3" s="50" t="str">
        <f>IF('登録シート(初めに入力してください)'!C10="","",'登録シート(初めに入力してください)'!C10)</f>
        <v/>
      </c>
      <c r="AF3" s="41" t="s">
        <v>126</v>
      </c>
      <c r="AG3" s="41">
        <f>COUNTIF(M14:M108,"雇用")</f>
        <v>0</v>
      </c>
      <c r="AH3" s="41">
        <f>COUNTIF(S14:S108,"雇用")</f>
        <v>0</v>
      </c>
      <c r="AI3" s="41">
        <f>SUM(AG3:AH3)</f>
        <v>0</v>
      </c>
      <c r="AK3" s="62" t="s">
        <v>128</v>
      </c>
    </row>
    <row r="4" spans="1:38" ht="17.399999999999999" customHeight="1" thickBot="1">
      <c r="B4" s="337"/>
      <c r="C4" s="338"/>
      <c r="D4" s="338"/>
      <c r="E4" s="339"/>
      <c r="F4" s="47"/>
      <c r="I4" s="51" t="s">
        <v>57</v>
      </c>
      <c r="L4" s="52"/>
      <c r="N4" s="362" t="s">
        <v>133</v>
      </c>
      <c r="O4" s="363"/>
      <c r="P4" s="364"/>
      <c r="Q4" s="353" t="str">
        <f>AE1</f>
        <v/>
      </c>
      <c r="R4" s="354"/>
      <c r="S4" s="354"/>
      <c r="T4" s="354"/>
      <c r="U4" s="354"/>
      <c r="V4" s="354"/>
      <c r="W4" s="354"/>
      <c r="X4" s="354"/>
      <c r="Y4" s="355"/>
      <c r="Z4" s="108"/>
      <c r="AB4" s="85" t="s">
        <v>126</v>
      </c>
      <c r="AC4" s="89" t="s">
        <v>86</v>
      </c>
      <c r="AD4" s="123" t="s">
        <v>80</v>
      </c>
      <c r="AE4" s="50" t="str">
        <f>IF('登録シート(初めに入力してください)'!F10="","",'登録シート(初めに入力してください)'!F10)</f>
        <v/>
      </c>
      <c r="AF4" s="45" t="s">
        <v>74</v>
      </c>
      <c r="AG4" s="41">
        <f>COUNTIF(M14:M108,"更新")</f>
        <v>0</v>
      </c>
      <c r="AH4" s="41">
        <f>COUNTIF(S14:S108,"更新")</f>
        <v>0</v>
      </c>
      <c r="AI4" s="41">
        <f t="shared" ref="AI4:AI7" si="0">SUM(AG4:AH4)</f>
        <v>0</v>
      </c>
      <c r="AK4" s="48"/>
    </row>
    <row r="5" spans="1:38" ht="19.8" customHeight="1" thickBot="1">
      <c r="B5" s="340"/>
      <c r="C5" s="341"/>
      <c r="D5" s="341"/>
      <c r="E5" s="342"/>
      <c r="F5" s="359" t="str">
        <f>IF(AE4="","",AE4)</f>
        <v/>
      </c>
      <c r="G5" s="360"/>
      <c r="H5" s="360"/>
      <c r="I5" s="360"/>
      <c r="J5" s="360"/>
      <c r="K5" s="360"/>
      <c r="L5" s="361"/>
      <c r="N5" s="365"/>
      <c r="O5" s="366"/>
      <c r="P5" s="367"/>
      <c r="Q5" s="356"/>
      <c r="R5" s="357"/>
      <c r="S5" s="357"/>
      <c r="T5" s="357"/>
      <c r="U5" s="357"/>
      <c r="V5" s="357"/>
      <c r="W5" s="357"/>
      <c r="X5" s="357"/>
      <c r="Y5" s="358"/>
      <c r="Z5" s="108"/>
      <c r="AB5" s="85" t="s">
        <v>74</v>
      </c>
      <c r="AC5" s="89" t="s">
        <v>79</v>
      </c>
      <c r="AD5" s="123" t="s">
        <v>81</v>
      </c>
      <c r="AE5" s="97" t="str">
        <f>IF('登録シート(初めに入力してください)'!E8="","",'登録シート(初めに入力してください)'!E8)</f>
        <v/>
      </c>
      <c r="AF5" s="45" t="s">
        <v>75</v>
      </c>
      <c r="AG5" s="41">
        <f>COUNTIF(M14:M108,"本人")</f>
        <v>0</v>
      </c>
      <c r="AH5" s="41">
        <f>COUNTIF(S14:S108,"本人")</f>
        <v>0</v>
      </c>
      <c r="AI5" s="41">
        <f t="shared" si="0"/>
        <v>0</v>
      </c>
      <c r="AK5" s="84" t="s">
        <v>129</v>
      </c>
    </row>
    <row r="6" spans="1:38" ht="18.600000000000001" customHeight="1" thickBot="1">
      <c r="B6" s="46"/>
      <c r="C6" s="46"/>
      <c r="D6" s="46"/>
      <c r="E6" s="46"/>
      <c r="F6" s="46"/>
      <c r="G6" s="46"/>
      <c r="H6" s="46"/>
      <c r="I6" s="46"/>
      <c r="J6" s="46"/>
      <c r="K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B6" s="86" t="s">
        <v>75</v>
      </c>
      <c r="AC6" s="88" t="s">
        <v>87</v>
      </c>
      <c r="AD6" s="124" t="s">
        <v>82</v>
      </c>
      <c r="AF6" s="45" t="s">
        <v>76</v>
      </c>
      <c r="AG6" s="41">
        <f>COUNTIF(M14:M108,"請求")</f>
        <v>0</v>
      </c>
      <c r="AH6" s="41">
        <f>COUNTIF(S14:S108,"請求")</f>
        <v>0</v>
      </c>
      <c r="AI6" s="41">
        <f t="shared" si="0"/>
        <v>0</v>
      </c>
    </row>
    <row r="7" spans="1:38" ht="27" customHeight="1" thickTop="1" thickBot="1">
      <c r="B7" s="284" t="s">
        <v>71</v>
      </c>
      <c r="C7" s="285"/>
      <c r="D7" s="285"/>
      <c r="E7" s="285"/>
      <c r="F7" s="285"/>
      <c r="G7" s="283">
        <f>AH8</f>
        <v>0</v>
      </c>
      <c r="H7" s="283"/>
      <c r="I7" s="283"/>
      <c r="J7" s="283"/>
      <c r="K7" s="327" t="s">
        <v>63</v>
      </c>
      <c r="L7" s="328"/>
      <c r="M7" s="91"/>
      <c r="N7" s="284" t="s">
        <v>92</v>
      </c>
      <c r="O7" s="285"/>
      <c r="P7" s="285"/>
      <c r="Q7" s="285"/>
      <c r="R7" s="285"/>
      <c r="S7" s="285"/>
      <c r="T7" s="283">
        <f>AI4</f>
        <v>0</v>
      </c>
      <c r="U7" s="283"/>
      <c r="V7" s="283"/>
      <c r="W7" s="113"/>
      <c r="X7" s="61" t="s">
        <v>91</v>
      </c>
      <c r="Y7" s="61"/>
      <c r="Z7" s="90"/>
      <c r="AB7" s="317" t="s">
        <v>76</v>
      </c>
      <c r="AC7" s="331" t="s">
        <v>165</v>
      </c>
      <c r="AD7" s="329" t="s">
        <v>88</v>
      </c>
      <c r="AF7" s="45" t="s">
        <v>77</v>
      </c>
      <c r="AG7" s="41">
        <f>COUNTIF(M14:M108,"返納")</f>
        <v>0</v>
      </c>
      <c r="AH7" s="41">
        <f>COUNTIF(S14:S108,"返納")</f>
        <v>0</v>
      </c>
      <c r="AI7" s="41">
        <f t="shared" si="0"/>
        <v>0</v>
      </c>
      <c r="AK7" s="210"/>
      <c r="AL7" s="62" t="s">
        <v>70</v>
      </c>
    </row>
    <row r="8" spans="1:38" ht="18.600000000000001" customHeight="1" thickTop="1" thickBot="1">
      <c r="B8" s="58"/>
      <c r="C8" s="58"/>
      <c r="D8" s="58"/>
      <c r="E8" s="58"/>
      <c r="F8" s="58"/>
      <c r="G8" s="59"/>
      <c r="H8" s="59"/>
      <c r="I8" s="59"/>
      <c r="J8" s="59"/>
      <c r="K8" s="59"/>
      <c r="L8" s="59"/>
      <c r="M8" s="44"/>
      <c r="N8" s="110"/>
      <c r="O8" s="110"/>
      <c r="P8" s="110"/>
      <c r="Q8" s="110"/>
      <c r="R8" s="110"/>
      <c r="S8" s="110"/>
      <c r="T8" s="110"/>
      <c r="U8" s="59"/>
      <c r="V8" s="59"/>
      <c r="W8" s="59"/>
      <c r="X8" s="90"/>
      <c r="Y8" s="90"/>
      <c r="Z8" s="90"/>
      <c r="AB8" s="318"/>
      <c r="AC8" s="332"/>
      <c r="AD8" s="330"/>
      <c r="AF8" s="45" t="s">
        <v>168</v>
      </c>
      <c r="AH8" s="41">
        <f>AG1-AI5-AI6-AI7</f>
        <v>0</v>
      </c>
    </row>
    <row r="9" spans="1:38" ht="21" customHeight="1" thickTop="1" thickBot="1">
      <c r="B9" s="131" t="s">
        <v>185</v>
      </c>
      <c r="C9" s="132"/>
      <c r="D9" s="132"/>
      <c r="E9" s="132"/>
      <c r="F9" s="132"/>
      <c r="G9" s="133"/>
      <c r="H9" s="133"/>
      <c r="I9" s="133"/>
      <c r="J9" s="133"/>
      <c r="K9" s="133"/>
      <c r="L9" s="134"/>
      <c r="M9" s="135"/>
      <c r="N9" s="136"/>
      <c r="O9" s="136"/>
      <c r="P9" s="136"/>
      <c r="Q9" s="136"/>
      <c r="R9" s="136"/>
      <c r="S9" s="306"/>
      <c r="T9" s="306"/>
      <c r="U9" s="306"/>
      <c r="V9" s="306"/>
      <c r="W9" s="306"/>
      <c r="X9" s="306"/>
      <c r="Y9" s="306"/>
      <c r="Z9" s="307"/>
      <c r="AB9" s="118" t="s">
        <v>77</v>
      </c>
      <c r="AC9" s="121" t="s">
        <v>166</v>
      </c>
      <c r="AD9" s="122" t="s">
        <v>83</v>
      </c>
      <c r="AF9" s="45" t="s">
        <v>90</v>
      </c>
      <c r="AK9" s="74" t="s">
        <v>135</v>
      </c>
    </row>
    <row r="10" spans="1:38" ht="26.4" customHeight="1" thickBot="1">
      <c r="B10" s="137"/>
      <c r="C10" s="138"/>
      <c r="D10" s="138"/>
      <c r="E10" s="138"/>
      <c r="F10" s="138"/>
      <c r="G10" s="139"/>
      <c r="H10" s="139"/>
      <c r="I10" s="139"/>
      <c r="J10" s="139"/>
      <c r="K10" s="296" t="s">
        <v>162</v>
      </c>
      <c r="L10" s="296"/>
      <c r="M10" s="296"/>
      <c r="N10" s="296"/>
      <c r="O10" s="296"/>
      <c r="P10" s="296"/>
      <c r="Q10" s="296"/>
      <c r="R10" s="296"/>
      <c r="S10" s="308"/>
      <c r="T10" s="308"/>
      <c r="U10" s="308"/>
      <c r="V10" s="308"/>
      <c r="W10" s="308"/>
      <c r="X10" s="308"/>
      <c r="Y10" s="308"/>
      <c r="Z10" s="309"/>
      <c r="AB10" s="118" t="s">
        <v>167</v>
      </c>
      <c r="AC10" s="119" t="s">
        <v>169</v>
      </c>
      <c r="AD10" s="120" t="s">
        <v>170</v>
      </c>
      <c r="AK10" s="74" t="s">
        <v>136</v>
      </c>
    </row>
    <row r="11" spans="1:38" ht="18.600000000000001" customHeight="1" thickTop="1">
      <c r="B11" s="58"/>
      <c r="C11" s="58"/>
      <c r="D11" s="58"/>
      <c r="E11" s="58"/>
      <c r="F11" s="58"/>
      <c r="G11" s="59"/>
      <c r="H11" s="59"/>
      <c r="I11" s="59"/>
      <c r="J11" s="59"/>
      <c r="K11" s="59"/>
      <c r="L11" s="59"/>
      <c r="M11" s="129"/>
      <c r="N11" s="129"/>
      <c r="O11" s="129"/>
      <c r="P11" s="129"/>
      <c r="Q11" s="129"/>
      <c r="R11" s="129"/>
      <c r="S11" s="129"/>
      <c r="T11" s="59"/>
      <c r="U11" s="59"/>
      <c r="V11" s="59"/>
      <c r="X11" s="90"/>
      <c r="Y11" s="90"/>
      <c r="Z11" s="129"/>
      <c r="AA11" s="125"/>
      <c r="AB11" s="125"/>
      <c r="AC11" s="125"/>
      <c r="AD11" s="111"/>
    </row>
    <row r="12" spans="1:38" ht="32.4" customHeight="1">
      <c r="A12" s="116"/>
      <c r="B12" s="299" t="s">
        <v>163</v>
      </c>
      <c r="C12" s="299"/>
      <c r="D12" s="299"/>
      <c r="E12" s="299"/>
      <c r="F12" s="299" t="s">
        <v>164</v>
      </c>
      <c r="G12" s="299"/>
      <c r="H12" s="299"/>
      <c r="I12" s="299"/>
      <c r="J12" s="299"/>
      <c r="K12" s="299"/>
      <c r="L12" s="299"/>
      <c r="M12" s="343" t="s">
        <v>93</v>
      </c>
      <c r="N12" s="343"/>
      <c r="O12" s="343"/>
      <c r="P12" s="343"/>
      <c r="Q12" s="343"/>
      <c r="R12" s="343"/>
      <c r="S12" s="343" t="s">
        <v>94</v>
      </c>
      <c r="T12" s="343"/>
      <c r="U12" s="343"/>
      <c r="V12" s="343"/>
      <c r="W12" s="343"/>
      <c r="X12" s="343"/>
      <c r="Y12" s="348" t="s">
        <v>190</v>
      </c>
      <c r="Z12" s="348"/>
      <c r="AB12" s="126" t="s">
        <v>171</v>
      </c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</row>
    <row r="13" spans="1:38" ht="32.4" customHeight="1" thickBot="1">
      <c r="A13" s="128"/>
      <c r="B13" s="300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117" t="s">
        <v>174</v>
      </c>
      <c r="N13" s="300" t="s">
        <v>95</v>
      </c>
      <c r="O13" s="300"/>
      <c r="P13" s="300"/>
      <c r="Q13" s="300"/>
      <c r="R13" s="300"/>
      <c r="S13" s="117" t="s">
        <v>175</v>
      </c>
      <c r="T13" s="300" t="s">
        <v>95</v>
      </c>
      <c r="U13" s="300"/>
      <c r="V13" s="300"/>
      <c r="W13" s="300"/>
      <c r="X13" s="300"/>
      <c r="Y13" s="349" t="str">
        <f>IF(Q4="","",Y109)</f>
        <v/>
      </c>
      <c r="Z13" s="350"/>
      <c r="AB13" s="126" t="s">
        <v>172</v>
      </c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</row>
    <row r="14" spans="1:38" ht="32.4" customHeight="1" thickTop="1">
      <c r="A14" s="114">
        <v>1</v>
      </c>
      <c r="B14" s="319"/>
      <c r="C14" s="320"/>
      <c r="D14" s="320"/>
      <c r="E14" s="320"/>
      <c r="F14" s="371"/>
      <c r="G14" s="371"/>
      <c r="H14" s="371"/>
      <c r="I14" s="371"/>
      <c r="J14" s="371"/>
      <c r="K14" s="371"/>
      <c r="L14" s="371"/>
      <c r="M14" s="141"/>
      <c r="N14" s="316"/>
      <c r="O14" s="316"/>
      <c r="P14" s="316"/>
      <c r="Q14" s="316"/>
      <c r="R14" s="316"/>
      <c r="S14" s="141"/>
      <c r="T14" s="316"/>
      <c r="U14" s="316"/>
      <c r="V14" s="316"/>
      <c r="W14" s="316"/>
      <c r="X14" s="316"/>
      <c r="Y14" s="297"/>
      <c r="Z14" s="298"/>
    </row>
    <row r="15" spans="1:38" ht="32.4" customHeight="1">
      <c r="A15" s="114">
        <v>2</v>
      </c>
      <c r="B15" s="279"/>
      <c r="C15" s="280"/>
      <c r="D15" s="280"/>
      <c r="E15" s="280"/>
      <c r="F15" s="244"/>
      <c r="G15" s="244"/>
      <c r="H15" s="244"/>
      <c r="I15" s="244"/>
      <c r="J15" s="244"/>
      <c r="K15" s="244"/>
      <c r="L15" s="244"/>
      <c r="M15" s="107"/>
      <c r="N15" s="281"/>
      <c r="O15" s="281"/>
      <c r="P15" s="281"/>
      <c r="Q15" s="281"/>
      <c r="R15" s="281"/>
      <c r="S15" s="107"/>
      <c r="T15" s="281"/>
      <c r="U15" s="281"/>
      <c r="V15" s="281"/>
      <c r="W15" s="281"/>
      <c r="X15" s="281"/>
      <c r="Y15" s="245"/>
      <c r="Z15" s="282"/>
    </row>
    <row r="16" spans="1:38" ht="32.4" customHeight="1">
      <c r="A16" s="114">
        <v>3</v>
      </c>
      <c r="B16" s="279"/>
      <c r="C16" s="280"/>
      <c r="D16" s="280"/>
      <c r="E16" s="280"/>
      <c r="F16" s="244"/>
      <c r="G16" s="244"/>
      <c r="H16" s="244"/>
      <c r="I16" s="244"/>
      <c r="J16" s="244"/>
      <c r="K16" s="244"/>
      <c r="L16" s="244"/>
      <c r="M16" s="107"/>
      <c r="N16" s="281"/>
      <c r="O16" s="281"/>
      <c r="P16" s="281"/>
      <c r="Q16" s="281"/>
      <c r="R16" s="281"/>
      <c r="S16" s="107"/>
      <c r="T16" s="281"/>
      <c r="U16" s="281"/>
      <c r="V16" s="281"/>
      <c r="W16" s="281"/>
      <c r="X16" s="281"/>
      <c r="Y16" s="245"/>
      <c r="Z16" s="282"/>
    </row>
    <row r="17" spans="1:28" ht="32.4" customHeight="1">
      <c r="A17" s="114">
        <v>4</v>
      </c>
      <c r="B17" s="279"/>
      <c r="C17" s="280"/>
      <c r="D17" s="280"/>
      <c r="E17" s="280"/>
      <c r="F17" s="244"/>
      <c r="G17" s="244"/>
      <c r="H17" s="244"/>
      <c r="I17" s="244"/>
      <c r="J17" s="244"/>
      <c r="K17" s="244"/>
      <c r="L17" s="244"/>
      <c r="M17" s="107"/>
      <c r="N17" s="281"/>
      <c r="O17" s="281"/>
      <c r="P17" s="281"/>
      <c r="Q17" s="281"/>
      <c r="R17" s="281"/>
      <c r="S17" s="107"/>
      <c r="T17" s="281"/>
      <c r="U17" s="281"/>
      <c r="V17" s="281"/>
      <c r="W17" s="281"/>
      <c r="X17" s="281"/>
      <c r="Y17" s="245"/>
      <c r="Z17" s="282"/>
    </row>
    <row r="18" spans="1:28" ht="32.4" customHeight="1">
      <c r="A18" s="114">
        <v>5</v>
      </c>
      <c r="B18" s="279"/>
      <c r="C18" s="280"/>
      <c r="D18" s="280"/>
      <c r="E18" s="280"/>
      <c r="F18" s="244"/>
      <c r="G18" s="244"/>
      <c r="H18" s="244"/>
      <c r="I18" s="244"/>
      <c r="J18" s="244"/>
      <c r="K18" s="244"/>
      <c r="L18" s="244"/>
      <c r="M18" s="107"/>
      <c r="N18" s="281"/>
      <c r="O18" s="281"/>
      <c r="P18" s="281"/>
      <c r="Q18" s="281"/>
      <c r="R18" s="281"/>
      <c r="S18" s="107"/>
      <c r="T18" s="281"/>
      <c r="U18" s="281"/>
      <c r="V18" s="281"/>
      <c r="W18" s="281"/>
      <c r="X18" s="281"/>
      <c r="Y18" s="245"/>
      <c r="Z18" s="282"/>
    </row>
    <row r="19" spans="1:28" ht="32.4" customHeight="1">
      <c r="A19" s="114">
        <v>6</v>
      </c>
      <c r="B19" s="279"/>
      <c r="C19" s="280"/>
      <c r="D19" s="280"/>
      <c r="E19" s="280"/>
      <c r="F19" s="244"/>
      <c r="G19" s="244"/>
      <c r="H19" s="244"/>
      <c r="I19" s="244"/>
      <c r="J19" s="244"/>
      <c r="K19" s="244"/>
      <c r="L19" s="244"/>
      <c r="M19" s="107"/>
      <c r="N19" s="281"/>
      <c r="O19" s="281"/>
      <c r="P19" s="281"/>
      <c r="Q19" s="281"/>
      <c r="R19" s="281"/>
      <c r="S19" s="107"/>
      <c r="T19" s="281"/>
      <c r="U19" s="281"/>
      <c r="V19" s="281"/>
      <c r="W19" s="281"/>
      <c r="X19" s="281"/>
      <c r="Y19" s="245"/>
      <c r="Z19" s="282"/>
    </row>
    <row r="20" spans="1:28" ht="32.4" customHeight="1">
      <c r="A20" s="114">
        <v>7</v>
      </c>
      <c r="B20" s="279"/>
      <c r="C20" s="280"/>
      <c r="D20" s="280"/>
      <c r="E20" s="280"/>
      <c r="F20" s="244"/>
      <c r="G20" s="244"/>
      <c r="H20" s="244"/>
      <c r="I20" s="244"/>
      <c r="J20" s="244"/>
      <c r="K20" s="244"/>
      <c r="L20" s="244"/>
      <c r="M20" s="107"/>
      <c r="N20" s="281"/>
      <c r="O20" s="281"/>
      <c r="P20" s="281"/>
      <c r="Q20" s="281"/>
      <c r="R20" s="281"/>
      <c r="S20" s="107"/>
      <c r="T20" s="281"/>
      <c r="U20" s="281"/>
      <c r="V20" s="281"/>
      <c r="W20" s="281"/>
      <c r="X20" s="281"/>
      <c r="Y20" s="245"/>
      <c r="Z20" s="282"/>
    </row>
    <row r="21" spans="1:28" ht="32.4" customHeight="1">
      <c r="A21" s="114">
        <v>8</v>
      </c>
      <c r="B21" s="279"/>
      <c r="C21" s="280"/>
      <c r="D21" s="280"/>
      <c r="E21" s="280"/>
      <c r="F21" s="244"/>
      <c r="G21" s="244"/>
      <c r="H21" s="244"/>
      <c r="I21" s="244"/>
      <c r="J21" s="244"/>
      <c r="K21" s="244"/>
      <c r="L21" s="244"/>
      <c r="M21" s="107"/>
      <c r="N21" s="281"/>
      <c r="O21" s="281"/>
      <c r="P21" s="281"/>
      <c r="Q21" s="281"/>
      <c r="R21" s="281"/>
      <c r="S21" s="107"/>
      <c r="T21" s="281"/>
      <c r="U21" s="281"/>
      <c r="V21" s="281"/>
      <c r="W21" s="281"/>
      <c r="X21" s="281"/>
      <c r="Y21" s="245"/>
      <c r="Z21" s="282"/>
    </row>
    <row r="22" spans="1:28" ht="32.4" customHeight="1">
      <c r="A22" s="114">
        <v>9</v>
      </c>
      <c r="B22" s="279"/>
      <c r="C22" s="280"/>
      <c r="D22" s="280"/>
      <c r="E22" s="280"/>
      <c r="F22" s="244"/>
      <c r="G22" s="244"/>
      <c r="H22" s="244"/>
      <c r="I22" s="244"/>
      <c r="J22" s="244"/>
      <c r="K22" s="244"/>
      <c r="L22" s="244"/>
      <c r="M22" s="107"/>
      <c r="N22" s="281"/>
      <c r="O22" s="281"/>
      <c r="P22" s="281"/>
      <c r="Q22" s="281"/>
      <c r="R22" s="281"/>
      <c r="S22" s="107"/>
      <c r="T22" s="281"/>
      <c r="U22" s="281"/>
      <c r="V22" s="281"/>
      <c r="W22" s="281"/>
      <c r="X22" s="281"/>
      <c r="Y22" s="245"/>
      <c r="Z22" s="282"/>
    </row>
    <row r="23" spans="1:28" ht="32.4" customHeight="1">
      <c r="A23" s="114">
        <v>10</v>
      </c>
      <c r="B23" s="279"/>
      <c r="C23" s="280"/>
      <c r="D23" s="280"/>
      <c r="E23" s="280"/>
      <c r="F23" s="244"/>
      <c r="G23" s="244"/>
      <c r="H23" s="244"/>
      <c r="I23" s="244"/>
      <c r="J23" s="244"/>
      <c r="K23" s="244"/>
      <c r="L23" s="244"/>
      <c r="M23" s="107"/>
      <c r="N23" s="281"/>
      <c r="O23" s="281"/>
      <c r="P23" s="281"/>
      <c r="Q23" s="281"/>
      <c r="R23" s="281"/>
      <c r="S23" s="107"/>
      <c r="T23" s="281"/>
      <c r="U23" s="281"/>
      <c r="V23" s="281"/>
      <c r="W23" s="281"/>
      <c r="X23" s="281"/>
      <c r="Y23" s="245"/>
      <c r="Z23" s="282"/>
      <c r="AB23" s="90"/>
    </row>
    <row r="24" spans="1:28" ht="32.4" customHeight="1">
      <c r="A24" s="114">
        <v>11</v>
      </c>
      <c r="B24" s="279"/>
      <c r="C24" s="280"/>
      <c r="D24" s="280"/>
      <c r="E24" s="280"/>
      <c r="F24" s="244"/>
      <c r="G24" s="244"/>
      <c r="H24" s="244"/>
      <c r="I24" s="244"/>
      <c r="J24" s="244"/>
      <c r="K24" s="244"/>
      <c r="L24" s="244"/>
      <c r="M24" s="107"/>
      <c r="N24" s="281"/>
      <c r="O24" s="281"/>
      <c r="P24" s="281"/>
      <c r="Q24" s="281"/>
      <c r="R24" s="281"/>
      <c r="S24" s="107"/>
      <c r="T24" s="281"/>
      <c r="U24" s="281"/>
      <c r="V24" s="281"/>
      <c r="W24" s="281"/>
      <c r="X24" s="281"/>
      <c r="Y24" s="245"/>
      <c r="Z24" s="282"/>
      <c r="AB24" s="90"/>
    </row>
    <row r="25" spans="1:28" ht="32.4" customHeight="1">
      <c r="A25" s="114">
        <v>12</v>
      </c>
      <c r="B25" s="279"/>
      <c r="C25" s="280"/>
      <c r="D25" s="280"/>
      <c r="E25" s="280"/>
      <c r="F25" s="244"/>
      <c r="G25" s="244"/>
      <c r="H25" s="244"/>
      <c r="I25" s="244"/>
      <c r="J25" s="244"/>
      <c r="K25" s="244"/>
      <c r="L25" s="244"/>
      <c r="M25" s="107"/>
      <c r="N25" s="281"/>
      <c r="O25" s="281"/>
      <c r="P25" s="281"/>
      <c r="Q25" s="281"/>
      <c r="R25" s="281"/>
      <c r="S25" s="107"/>
      <c r="T25" s="281"/>
      <c r="U25" s="281"/>
      <c r="V25" s="281"/>
      <c r="W25" s="281"/>
      <c r="X25" s="281"/>
      <c r="Y25" s="245"/>
      <c r="Z25" s="282"/>
    </row>
    <row r="26" spans="1:28" ht="32.4" customHeight="1">
      <c r="A26" s="114">
        <v>13</v>
      </c>
      <c r="B26" s="279"/>
      <c r="C26" s="280"/>
      <c r="D26" s="280"/>
      <c r="E26" s="280"/>
      <c r="F26" s="244"/>
      <c r="G26" s="244"/>
      <c r="H26" s="244"/>
      <c r="I26" s="244"/>
      <c r="J26" s="244"/>
      <c r="K26" s="244"/>
      <c r="L26" s="244"/>
      <c r="M26" s="107"/>
      <c r="N26" s="281"/>
      <c r="O26" s="281"/>
      <c r="P26" s="281"/>
      <c r="Q26" s="281"/>
      <c r="R26" s="281"/>
      <c r="S26" s="107"/>
      <c r="T26" s="281"/>
      <c r="U26" s="281"/>
      <c r="V26" s="281"/>
      <c r="W26" s="281"/>
      <c r="X26" s="281"/>
      <c r="Y26" s="245"/>
      <c r="Z26" s="282"/>
    </row>
    <row r="27" spans="1:28" ht="32.4" customHeight="1">
      <c r="A27" s="114">
        <v>14</v>
      </c>
      <c r="B27" s="279"/>
      <c r="C27" s="280"/>
      <c r="D27" s="280"/>
      <c r="E27" s="280"/>
      <c r="F27" s="244"/>
      <c r="G27" s="244"/>
      <c r="H27" s="244"/>
      <c r="I27" s="244"/>
      <c r="J27" s="244"/>
      <c r="K27" s="244"/>
      <c r="L27" s="244"/>
      <c r="M27" s="107"/>
      <c r="N27" s="281"/>
      <c r="O27" s="281"/>
      <c r="P27" s="281"/>
      <c r="Q27" s="281"/>
      <c r="R27" s="281"/>
      <c r="S27" s="107"/>
      <c r="T27" s="281"/>
      <c r="U27" s="281"/>
      <c r="V27" s="281"/>
      <c r="W27" s="281"/>
      <c r="X27" s="281"/>
      <c r="Y27" s="245"/>
      <c r="Z27" s="282"/>
    </row>
    <row r="28" spans="1:28" ht="32.4" customHeight="1">
      <c r="A28" s="114">
        <v>15</v>
      </c>
      <c r="B28" s="279"/>
      <c r="C28" s="280"/>
      <c r="D28" s="280"/>
      <c r="E28" s="280"/>
      <c r="F28" s="244"/>
      <c r="G28" s="244"/>
      <c r="H28" s="244"/>
      <c r="I28" s="244"/>
      <c r="J28" s="244"/>
      <c r="K28" s="244"/>
      <c r="L28" s="244"/>
      <c r="M28" s="107"/>
      <c r="N28" s="281"/>
      <c r="O28" s="281"/>
      <c r="P28" s="281"/>
      <c r="Q28" s="281"/>
      <c r="R28" s="281"/>
      <c r="S28" s="107"/>
      <c r="T28" s="281"/>
      <c r="U28" s="281"/>
      <c r="V28" s="281"/>
      <c r="W28" s="281"/>
      <c r="X28" s="281"/>
      <c r="Y28" s="245"/>
      <c r="Z28" s="282"/>
    </row>
    <row r="29" spans="1:28" ht="32.4" customHeight="1">
      <c r="A29" s="114">
        <v>16</v>
      </c>
      <c r="B29" s="279"/>
      <c r="C29" s="280"/>
      <c r="D29" s="280"/>
      <c r="E29" s="280"/>
      <c r="F29" s="244"/>
      <c r="G29" s="244"/>
      <c r="H29" s="244"/>
      <c r="I29" s="244"/>
      <c r="J29" s="244"/>
      <c r="K29" s="244"/>
      <c r="L29" s="244"/>
      <c r="M29" s="107"/>
      <c r="N29" s="281"/>
      <c r="O29" s="281"/>
      <c r="P29" s="281"/>
      <c r="Q29" s="281"/>
      <c r="R29" s="281"/>
      <c r="S29" s="107"/>
      <c r="T29" s="281"/>
      <c r="U29" s="281"/>
      <c r="V29" s="281"/>
      <c r="W29" s="281"/>
      <c r="X29" s="281"/>
      <c r="Y29" s="245"/>
      <c r="Z29" s="282"/>
    </row>
    <row r="30" spans="1:28" ht="32.4" customHeight="1">
      <c r="A30" s="114">
        <v>17</v>
      </c>
      <c r="B30" s="279"/>
      <c r="C30" s="280"/>
      <c r="D30" s="280"/>
      <c r="E30" s="280"/>
      <c r="F30" s="244"/>
      <c r="G30" s="244"/>
      <c r="H30" s="244"/>
      <c r="I30" s="244"/>
      <c r="J30" s="244"/>
      <c r="K30" s="244"/>
      <c r="L30" s="244"/>
      <c r="M30" s="107"/>
      <c r="N30" s="281"/>
      <c r="O30" s="281"/>
      <c r="P30" s="281"/>
      <c r="Q30" s="281"/>
      <c r="R30" s="281"/>
      <c r="S30" s="107"/>
      <c r="T30" s="281"/>
      <c r="U30" s="281"/>
      <c r="V30" s="281"/>
      <c r="W30" s="281"/>
      <c r="X30" s="281"/>
      <c r="Y30" s="245"/>
      <c r="Z30" s="282"/>
    </row>
    <row r="31" spans="1:28" ht="32.4" customHeight="1">
      <c r="A31" s="114">
        <v>18</v>
      </c>
      <c r="B31" s="279"/>
      <c r="C31" s="280"/>
      <c r="D31" s="280"/>
      <c r="E31" s="280"/>
      <c r="F31" s="244"/>
      <c r="G31" s="244"/>
      <c r="H31" s="244"/>
      <c r="I31" s="244"/>
      <c r="J31" s="244"/>
      <c r="K31" s="244"/>
      <c r="L31" s="244"/>
      <c r="M31" s="107"/>
      <c r="N31" s="281"/>
      <c r="O31" s="281"/>
      <c r="P31" s="281"/>
      <c r="Q31" s="281"/>
      <c r="R31" s="281"/>
      <c r="S31" s="107"/>
      <c r="T31" s="281"/>
      <c r="U31" s="281"/>
      <c r="V31" s="281"/>
      <c r="W31" s="281"/>
      <c r="X31" s="281"/>
      <c r="Y31" s="245"/>
      <c r="Z31" s="282"/>
    </row>
    <row r="32" spans="1:28" ht="32.4" customHeight="1">
      <c r="A32" s="114">
        <v>19</v>
      </c>
      <c r="B32" s="279"/>
      <c r="C32" s="280"/>
      <c r="D32" s="280"/>
      <c r="E32" s="280"/>
      <c r="F32" s="244"/>
      <c r="G32" s="244"/>
      <c r="H32" s="244"/>
      <c r="I32" s="244"/>
      <c r="J32" s="244"/>
      <c r="K32" s="244"/>
      <c r="L32" s="244"/>
      <c r="M32" s="107"/>
      <c r="N32" s="281"/>
      <c r="O32" s="281"/>
      <c r="P32" s="281"/>
      <c r="Q32" s="281"/>
      <c r="R32" s="281"/>
      <c r="S32" s="107"/>
      <c r="T32" s="281"/>
      <c r="U32" s="281"/>
      <c r="V32" s="281"/>
      <c r="W32" s="281"/>
      <c r="X32" s="281"/>
      <c r="Y32" s="245"/>
      <c r="Z32" s="282"/>
    </row>
    <row r="33" spans="1:26" ht="32.4" customHeight="1" thickBot="1">
      <c r="A33" s="114">
        <v>20</v>
      </c>
      <c r="B33" s="286"/>
      <c r="C33" s="287"/>
      <c r="D33" s="287"/>
      <c r="E33" s="287"/>
      <c r="F33" s="268"/>
      <c r="G33" s="268"/>
      <c r="H33" s="268"/>
      <c r="I33" s="268"/>
      <c r="J33" s="268"/>
      <c r="K33" s="268"/>
      <c r="L33" s="268"/>
      <c r="M33" s="130"/>
      <c r="N33" s="288"/>
      <c r="O33" s="288"/>
      <c r="P33" s="288"/>
      <c r="Q33" s="288"/>
      <c r="R33" s="288"/>
      <c r="S33" s="130"/>
      <c r="T33" s="288"/>
      <c r="U33" s="288"/>
      <c r="V33" s="288"/>
      <c r="W33" s="288"/>
      <c r="X33" s="288"/>
      <c r="Y33" s="269"/>
      <c r="Z33" s="289"/>
    </row>
    <row r="34" spans="1:26" ht="32.4" customHeight="1" thickTop="1">
      <c r="A34" s="114">
        <v>21</v>
      </c>
      <c r="B34" s="313"/>
      <c r="C34" s="311"/>
      <c r="D34" s="311"/>
      <c r="E34" s="311"/>
      <c r="F34" s="312"/>
      <c r="G34" s="312"/>
      <c r="H34" s="312"/>
      <c r="I34" s="312"/>
      <c r="J34" s="312"/>
      <c r="K34" s="312"/>
      <c r="L34" s="312"/>
      <c r="M34" s="112"/>
      <c r="N34" s="303"/>
      <c r="O34" s="303"/>
      <c r="P34" s="303"/>
      <c r="Q34" s="303"/>
      <c r="R34" s="303"/>
      <c r="S34" s="112"/>
      <c r="T34" s="303"/>
      <c r="U34" s="303"/>
      <c r="V34" s="303"/>
      <c r="W34" s="303"/>
      <c r="X34" s="303"/>
      <c r="Y34" s="290"/>
      <c r="Z34" s="295"/>
    </row>
    <row r="35" spans="1:26" ht="32.4" customHeight="1">
      <c r="A35" s="114">
        <v>22</v>
      </c>
      <c r="B35" s="302"/>
      <c r="C35" s="280"/>
      <c r="D35" s="280"/>
      <c r="E35" s="280"/>
      <c r="F35" s="244"/>
      <c r="G35" s="244"/>
      <c r="H35" s="244"/>
      <c r="I35" s="244"/>
      <c r="J35" s="244"/>
      <c r="K35" s="244"/>
      <c r="L35" s="244"/>
      <c r="M35" s="107"/>
      <c r="N35" s="281"/>
      <c r="O35" s="281"/>
      <c r="P35" s="281"/>
      <c r="Q35" s="281"/>
      <c r="R35" s="281"/>
      <c r="S35" s="107"/>
      <c r="T35" s="281"/>
      <c r="U35" s="281"/>
      <c r="V35" s="281"/>
      <c r="W35" s="281"/>
      <c r="X35" s="281"/>
      <c r="Y35" s="245"/>
      <c r="Z35" s="294"/>
    </row>
    <row r="36" spans="1:26" ht="32.4" customHeight="1">
      <c r="A36" s="114">
        <v>23</v>
      </c>
      <c r="B36" s="302"/>
      <c r="C36" s="280"/>
      <c r="D36" s="280"/>
      <c r="E36" s="280"/>
      <c r="F36" s="244"/>
      <c r="G36" s="244"/>
      <c r="H36" s="244"/>
      <c r="I36" s="244"/>
      <c r="J36" s="244"/>
      <c r="K36" s="244"/>
      <c r="L36" s="244"/>
      <c r="M36" s="107"/>
      <c r="N36" s="281"/>
      <c r="O36" s="281"/>
      <c r="P36" s="281"/>
      <c r="Q36" s="281"/>
      <c r="R36" s="281"/>
      <c r="S36" s="107"/>
      <c r="T36" s="281"/>
      <c r="U36" s="281"/>
      <c r="V36" s="281"/>
      <c r="W36" s="281"/>
      <c r="X36" s="281"/>
      <c r="Y36" s="245"/>
      <c r="Z36" s="294"/>
    </row>
    <row r="37" spans="1:26" ht="32.4" customHeight="1">
      <c r="A37" s="114">
        <v>24</v>
      </c>
      <c r="B37" s="302"/>
      <c r="C37" s="280"/>
      <c r="D37" s="280"/>
      <c r="E37" s="280"/>
      <c r="F37" s="244"/>
      <c r="G37" s="244"/>
      <c r="H37" s="244"/>
      <c r="I37" s="244"/>
      <c r="J37" s="244"/>
      <c r="K37" s="244"/>
      <c r="L37" s="244"/>
      <c r="M37" s="107"/>
      <c r="N37" s="281"/>
      <c r="O37" s="281"/>
      <c r="P37" s="281"/>
      <c r="Q37" s="281"/>
      <c r="R37" s="281"/>
      <c r="S37" s="107"/>
      <c r="T37" s="281"/>
      <c r="U37" s="281"/>
      <c r="V37" s="281"/>
      <c r="W37" s="281"/>
      <c r="X37" s="281"/>
      <c r="Y37" s="245"/>
      <c r="Z37" s="294"/>
    </row>
    <row r="38" spans="1:26" ht="32.4" customHeight="1">
      <c r="A38" s="114">
        <v>25</v>
      </c>
      <c r="B38" s="302"/>
      <c r="C38" s="280"/>
      <c r="D38" s="280"/>
      <c r="E38" s="280"/>
      <c r="F38" s="244"/>
      <c r="G38" s="244"/>
      <c r="H38" s="244"/>
      <c r="I38" s="244"/>
      <c r="J38" s="244"/>
      <c r="K38" s="244"/>
      <c r="L38" s="244"/>
      <c r="M38" s="107"/>
      <c r="N38" s="281"/>
      <c r="O38" s="281"/>
      <c r="P38" s="281"/>
      <c r="Q38" s="281"/>
      <c r="R38" s="281"/>
      <c r="S38" s="107"/>
      <c r="T38" s="281"/>
      <c r="U38" s="281"/>
      <c r="V38" s="281"/>
      <c r="W38" s="281"/>
      <c r="X38" s="281"/>
      <c r="Y38" s="245"/>
      <c r="Z38" s="294"/>
    </row>
    <row r="39" spans="1:26" ht="32.4" customHeight="1">
      <c r="A39" s="114">
        <v>26</v>
      </c>
      <c r="B39" s="302"/>
      <c r="C39" s="280"/>
      <c r="D39" s="280"/>
      <c r="E39" s="280"/>
      <c r="F39" s="244"/>
      <c r="G39" s="244"/>
      <c r="H39" s="244"/>
      <c r="I39" s="244"/>
      <c r="J39" s="244"/>
      <c r="K39" s="244"/>
      <c r="L39" s="244"/>
      <c r="M39" s="107"/>
      <c r="N39" s="281"/>
      <c r="O39" s="281"/>
      <c r="P39" s="281"/>
      <c r="Q39" s="281"/>
      <c r="R39" s="281"/>
      <c r="S39" s="107"/>
      <c r="T39" s="281"/>
      <c r="U39" s="281"/>
      <c r="V39" s="281"/>
      <c r="W39" s="281"/>
      <c r="X39" s="281"/>
      <c r="Y39" s="245"/>
      <c r="Z39" s="294"/>
    </row>
    <row r="40" spans="1:26" ht="32.4" customHeight="1">
      <c r="A40" s="114">
        <v>27</v>
      </c>
      <c r="B40" s="302"/>
      <c r="C40" s="280"/>
      <c r="D40" s="280"/>
      <c r="E40" s="280"/>
      <c r="F40" s="244"/>
      <c r="G40" s="244"/>
      <c r="H40" s="244"/>
      <c r="I40" s="244"/>
      <c r="J40" s="244"/>
      <c r="K40" s="244"/>
      <c r="L40" s="244"/>
      <c r="M40" s="107"/>
      <c r="N40" s="281"/>
      <c r="O40" s="281"/>
      <c r="P40" s="281"/>
      <c r="Q40" s="281"/>
      <c r="R40" s="281"/>
      <c r="S40" s="107"/>
      <c r="T40" s="281"/>
      <c r="U40" s="281"/>
      <c r="V40" s="281"/>
      <c r="W40" s="281"/>
      <c r="X40" s="281"/>
      <c r="Y40" s="245"/>
      <c r="Z40" s="294"/>
    </row>
    <row r="41" spans="1:26" ht="32.4" customHeight="1">
      <c r="A41" s="114">
        <v>28</v>
      </c>
      <c r="B41" s="302"/>
      <c r="C41" s="280"/>
      <c r="D41" s="280"/>
      <c r="E41" s="280"/>
      <c r="F41" s="244"/>
      <c r="G41" s="244"/>
      <c r="H41" s="244"/>
      <c r="I41" s="244"/>
      <c r="J41" s="244"/>
      <c r="K41" s="244"/>
      <c r="L41" s="244"/>
      <c r="M41" s="107"/>
      <c r="N41" s="281"/>
      <c r="O41" s="281"/>
      <c r="P41" s="281"/>
      <c r="Q41" s="281"/>
      <c r="R41" s="281"/>
      <c r="S41" s="107"/>
      <c r="T41" s="281"/>
      <c r="U41" s="281"/>
      <c r="V41" s="281"/>
      <c r="W41" s="281"/>
      <c r="X41" s="281"/>
      <c r="Y41" s="245"/>
      <c r="Z41" s="294"/>
    </row>
    <row r="42" spans="1:26" ht="32.4" customHeight="1">
      <c r="A42" s="114">
        <v>29</v>
      </c>
      <c r="B42" s="302"/>
      <c r="C42" s="280"/>
      <c r="D42" s="280"/>
      <c r="E42" s="280"/>
      <c r="F42" s="244"/>
      <c r="G42" s="244"/>
      <c r="H42" s="244"/>
      <c r="I42" s="244"/>
      <c r="J42" s="244"/>
      <c r="K42" s="244"/>
      <c r="L42" s="244"/>
      <c r="M42" s="107"/>
      <c r="N42" s="281"/>
      <c r="O42" s="281"/>
      <c r="P42" s="281"/>
      <c r="Q42" s="281"/>
      <c r="R42" s="281"/>
      <c r="S42" s="107"/>
      <c r="T42" s="281"/>
      <c r="U42" s="281"/>
      <c r="V42" s="281"/>
      <c r="W42" s="281"/>
      <c r="X42" s="281"/>
      <c r="Y42" s="245"/>
      <c r="Z42" s="294"/>
    </row>
    <row r="43" spans="1:26" ht="32.4" customHeight="1">
      <c r="A43" s="114">
        <v>30</v>
      </c>
      <c r="B43" s="302"/>
      <c r="C43" s="280"/>
      <c r="D43" s="280"/>
      <c r="E43" s="280"/>
      <c r="F43" s="244"/>
      <c r="G43" s="244"/>
      <c r="H43" s="244"/>
      <c r="I43" s="244"/>
      <c r="J43" s="244"/>
      <c r="K43" s="244"/>
      <c r="L43" s="244"/>
      <c r="M43" s="107"/>
      <c r="N43" s="281"/>
      <c r="O43" s="281"/>
      <c r="P43" s="281"/>
      <c r="Q43" s="281"/>
      <c r="R43" s="281"/>
      <c r="S43" s="107"/>
      <c r="T43" s="281"/>
      <c r="U43" s="281"/>
      <c r="V43" s="281"/>
      <c r="W43" s="281"/>
      <c r="X43" s="281"/>
      <c r="Y43" s="245"/>
      <c r="Z43" s="294"/>
    </row>
    <row r="44" spans="1:26" ht="32.4" customHeight="1">
      <c r="A44" s="114">
        <v>31</v>
      </c>
      <c r="B44" s="302"/>
      <c r="C44" s="280"/>
      <c r="D44" s="280"/>
      <c r="E44" s="280"/>
      <c r="F44" s="244"/>
      <c r="G44" s="244"/>
      <c r="H44" s="244"/>
      <c r="I44" s="244"/>
      <c r="J44" s="244"/>
      <c r="K44" s="244"/>
      <c r="L44" s="244"/>
      <c r="M44" s="107"/>
      <c r="N44" s="281"/>
      <c r="O44" s="281"/>
      <c r="P44" s="281"/>
      <c r="Q44" s="281"/>
      <c r="R44" s="281"/>
      <c r="S44" s="107"/>
      <c r="T44" s="281"/>
      <c r="U44" s="281"/>
      <c r="V44" s="281"/>
      <c r="W44" s="281"/>
      <c r="X44" s="281"/>
      <c r="Y44" s="245"/>
      <c r="Z44" s="294"/>
    </row>
    <row r="45" spans="1:26" ht="32.4" customHeight="1">
      <c r="A45" s="114">
        <v>32</v>
      </c>
      <c r="B45" s="302"/>
      <c r="C45" s="280"/>
      <c r="D45" s="280"/>
      <c r="E45" s="280"/>
      <c r="F45" s="244"/>
      <c r="G45" s="244"/>
      <c r="H45" s="244"/>
      <c r="I45" s="244"/>
      <c r="J45" s="244"/>
      <c r="K45" s="244"/>
      <c r="L45" s="244"/>
      <c r="M45" s="107"/>
      <c r="N45" s="281"/>
      <c r="O45" s="281"/>
      <c r="P45" s="281"/>
      <c r="Q45" s="281"/>
      <c r="R45" s="281"/>
      <c r="S45" s="107"/>
      <c r="T45" s="281"/>
      <c r="U45" s="281"/>
      <c r="V45" s="281"/>
      <c r="W45" s="281"/>
      <c r="X45" s="281"/>
      <c r="Y45" s="245"/>
      <c r="Z45" s="294"/>
    </row>
    <row r="46" spans="1:26" ht="32.4" customHeight="1">
      <c r="A46" s="114">
        <v>33</v>
      </c>
      <c r="B46" s="302"/>
      <c r="C46" s="280"/>
      <c r="D46" s="280"/>
      <c r="E46" s="280"/>
      <c r="F46" s="244"/>
      <c r="G46" s="244"/>
      <c r="H46" s="244"/>
      <c r="I46" s="244"/>
      <c r="J46" s="244"/>
      <c r="K46" s="244"/>
      <c r="L46" s="244"/>
      <c r="M46" s="107"/>
      <c r="N46" s="281"/>
      <c r="O46" s="281"/>
      <c r="P46" s="281"/>
      <c r="Q46" s="281"/>
      <c r="R46" s="281"/>
      <c r="S46" s="107"/>
      <c r="T46" s="281"/>
      <c r="U46" s="281"/>
      <c r="V46" s="281"/>
      <c r="W46" s="281"/>
      <c r="X46" s="281"/>
      <c r="Y46" s="245"/>
      <c r="Z46" s="294"/>
    </row>
    <row r="47" spans="1:26" ht="32.4" customHeight="1">
      <c r="A47" s="114">
        <v>34</v>
      </c>
      <c r="B47" s="302"/>
      <c r="C47" s="280"/>
      <c r="D47" s="280"/>
      <c r="E47" s="280"/>
      <c r="F47" s="244"/>
      <c r="G47" s="244"/>
      <c r="H47" s="244"/>
      <c r="I47" s="244"/>
      <c r="J47" s="244"/>
      <c r="K47" s="244"/>
      <c r="L47" s="244"/>
      <c r="M47" s="107"/>
      <c r="N47" s="281"/>
      <c r="O47" s="281"/>
      <c r="P47" s="281"/>
      <c r="Q47" s="281"/>
      <c r="R47" s="281"/>
      <c r="S47" s="107"/>
      <c r="T47" s="281"/>
      <c r="U47" s="281"/>
      <c r="V47" s="281"/>
      <c r="W47" s="281"/>
      <c r="X47" s="281"/>
      <c r="Y47" s="245"/>
      <c r="Z47" s="294"/>
    </row>
    <row r="48" spans="1:26" ht="32.4" customHeight="1">
      <c r="A48" s="114">
        <v>35</v>
      </c>
      <c r="B48" s="302"/>
      <c r="C48" s="280"/>
      <c r="D48" s="280"/>
      <c r="E48" s="280"/>
      <c r="F48" s="244"/>
      <c r="G48" s="244"/>
      <c r="H48" s="244"/>
      <c r="I48" s="244"/>
      <c r="J48" s="244"/>
      <c r="K48" s="244"/>
      <c r="L48" s="244"/>
      <c r="M48" s="107"/>
      <c r="N48" s="281"/>
      <c r="O48" s="281"/>
      <c r="P48" s="281"/>
      <c r="Q48" s="281"/>
      <c r="R48" s="281"/>
      <c r="S48" s="107"/>
      <c r="T48" s="281"/>
      <c r="U48" s="281"/>
      <c r="V48" s="281"/>
      <c r="W48" s="281"/>
      <c r="X48" s="281"/>
      <c r="Y48" s="245"/>
      <c r="Z48" s="294"/>
    </row>
    <row r="49" spans="1:26" ht="32.4" customHeight="1">
      <c r="A49" s="114">
        <v>36</v>
      </c>
      <c r="B49" s="302"/>
      <c r="C49" s="280"/>
      <c r="D49" s="280"/>
      <c r="E49" s="280"/>
      <c r="F49" s="244"/>
      <c r="G49" s="244"/>
      <c r="H49" s="244"/>
      <c r="I49" s="244"/>
      <c r="J49" s="244"/>
      <c r="K49" s="244"/>
      <c r="L49" s="244"/>
      <c r="M49" s="107"/>
      <c r="N49" s="281"/>
      <c r="O49" s="281"/>
      <c r="P49" s="281"/>
      <c r="Q49" s="281"/>
      <c r="R49" s="281"/>
      <c r="S49" s="107"/>
      <c r="T49" s="281"/>
      <c r="U49" s="281"/>
      <c r="V49" s="281"/>
      <c r="W49" s="281"/>
      <c r="X49" s="281"/>
      <c r="Y49" s="245"/>
      <c r="Z49" s="294"/>
    </row>
    <row r="50" spans="1:26" ht="32.4" customHeight="1">
      <c r="A50" s="114">
        <v>37</v>
      </c>
      <c r="B50" s="302"/>
      <c r="C50" s="280"/>
      <c r="D50" s="280"/>
      <c r="E50" s="280"/>
      <c r="F50" s="244"/>
      <c r="G50" s="244"/>
      <c r="H50" s="244"/>
      <c r="I50" s="244"/>
      <c r="J50" s="244"/>
      <c r="K50" s="244"/>
      <c r="L50" s="244"/>
      <c r="M50" s="107"/>
      <c r="N50" s="281"/>
      <c r="O50" s="281"/>
      <c r="P50" s="281"/>
      <c r="Q50" s="281"/>
      <c r="R50" s="281"/>
      <c r="S50" s="107"/>
      <c r="T50" s="281"/>
      <c r="U50" s="281"/>
      <c r="V50" s="281"/>
      <c r="W50" s="281"/>
      <c r="X50" s="281"/>
      <c r="Y50" s="245"/>
      <c r="Z50" s="294"/>
    </row>
    <row r="51" spans="1:26" ht="32.4" customHeight="1">
      <c r="A51" s="114">
        <v>38</v>
      </c>
      <c r="B51" s="302"/>
      <c r="C51" s="280"/>
      <c r="D51" s="280"/>
      <c r="E51" s="280"/>
      <c r="F51" s="244"/>
      <c r="G51" s="244"/>
      <c r="H51" s="244"/>
      <c r="I51" s="244"/>
      <c r="J51" s="244"/>
      <c r="K51" s="244"/>
      <c r="L51" s="244"/>
      <c r="M51" s="107"/>
      <c r="N51" s="281"/>
      <c r="O51" s="281"/>
      <c r="P51" s="281"/>
      <c r="Q51" s="281"/>
      <c r="R51" s="281"/>
      <c r="S51" s="107"/>
      <c r="T51" s="281"/>
      <c r="U51" s="281"/>
      <c r="V51" s="281"/>
      <c r="W51" s="281"/>
      <c r="X51" s="281"/>
      <c r="Y51" s="245"/>
      <c r="Z51" s="294"/>
    </row>
    <row r="52" spans="1:26" ht="32.4" customHeight="1">
      <c r="A52" s="114">
        <v>39</v>
      </c>
      <c r="B52" s="302"/>
      <c r="C52" s="280"/>
      <c r="D52" s="280"/>
      <c r="E52" s="280"/>
      <c r="F52" s="244"/>
      <c r="G52" s="244"/>
      <c r="H52" s="244"/>
      <c r="I52" s="244"/>
      <c r="J52" s="244"/>
      <c r="K52" s="244"/>
      <c r="L52" s="244"/>
      <c r="M52" s="107"/>
      <c r="N52" s="281"/>
      <c r="O52" s="281"/>
      <c r="P52" s="281"/>
      <c r="Q52" s="281"/>
      <c r="R52" s="281"/>
      <c r="S52" s="107"/>
      <c r="T52" s="281"/>
      <c r="U52" s="281"/>
      <c r="V52" s="281"/>
      <c r="W52" s="281"/>
      <c r="X52" s="281"/>
      <c r="Y52" s="245"/>
      <c r="Z52" s="294"/>
    </row>
    <row r="53" spans="1:26" ht="32.4" customHeight="1">
      <c r="A53" s="114">
        <v>40</v>
      </c>
      <c r="B53" s="302"/>
      <c r="C53" s="280"/>
      <c r="D53" s="280"/>
      <c r="E53" s="280"/>
      <c r="F53" s="244"/>
      <c r="G53" s="244"/>
      <c r="H53" s="244"/>
      <c r="I53" s="244"/>
      <c r="J53" s="244"/>
      <c r="K53" s="244"/>
      <c r="L53" s="244"/>
      <c r="M53" s="107"/>
      <c r="N53" s="281"/>
      <c r="O53" s="281"/>
      <c r="P53" s="281"/>
      <c r="Q53" s="281"/>
      <c r="R53" s="281"/>
      <c r="S53" s="107"/>
      <c r="T53" s="281"/>
      <c r="U53" s="281"/>
      <c r="V53" s="281"/>
      <c r="W53" s="281"/>
      <c r="X53" s="281"/>
      <c r="Y53" s="245"/>
      <c r="Z53" s="294"/>
    </row>
    <row r="54" spans="1:26" ht="32.4" customHeight="1">
      <c r="A54" s="114">
        <v>41</v>
      </c>
      <c r="B54" s="302"/>
      <c r="C54" s="280"/>
      <c r="D54" s="280"/>
      <c r="E54" s="280"/>
      <c r="F54" s="244"/>
      <c r="G54" s="244"/>
      <c r="H54" s="244"/>
      <c r="I54" s="244"/>
      <c r="J54" s="244"/>
      <c r="K54" s="244"/>
      <c r="L54" s="244"/>
      <c r="M54" s="107"/>
      <c r="N54" s="281"/>
      <c r="O54" s="281"/>
      <c r="P54" s="281"/>
      <c r="Q54" s="281"/>
      <c r="R54" s="281"/>
      <c r="S54" s="107"/>
      <c r="T54" s="281"/>
      <c r="U54" s="281"/>
      <c r="V54" s="281"/>
      <c r="W54" s="281"/>
      <c r="X54" s="281"/>
      <c r="Y54" s="245"/>
      <c r="Z54" s="294"/>
    </row>
    <row r="55" spans="1:26" ht="32.4" customHeight="1">
      <c r="A55" s="114">
        <v>42</v>
      </c>
      <c r="B55" s="302"/>
      <c r="C55" s="280"/>
      <c r="D55" s="280"/>
      <c r="E55" s="280"/>
      <c r="F55" s="244"/>
      <c r="G55" s="244"/>
      <c r="H55" s="244"/>
      <c r="I55" s="244"/>
      <c r="J55" s="244"/>
      <c r="K55" s="244"/>
      <c r="L55" s="244"/>
      <c r="M55" s="107"/>
      <c r="N55" s="281"/>
      <c r="O55" s="281"/>
      <c r="P55" s="281"/>
      <c r="Q55" s="281"/>
      <c r="R55" s="281"/>
      <c r="S55" s="107"/>
      <c r="T55" s="281"/>
      <c r="U55" s="281"/>
      <c r="V55" s="281"/>
      <c r="W55" s="281"/>
      <c r="X55" s="281"/>
      <c r="Y55" s="245"/>
      <c r="Z55" s="294"/>
    </row>
    <row r="56" spans="1:26" ht="32.4" customHeight="1">
      <c r="A56" s="114">
        <v>43</v>
      </c>
      <c r="B56" s="302"/>
      <c r="C56" s="280"/>
      <c r="D56" s="280"/>
      <c r="E56" s="280"/>
      <c r="F56" s="244"/>
      <c r="G56" s="244"/>
      <c r="H56" s="244"/>
      <c r="I56" s="244"/>
      <c r="J56" s="244"/>
      <c r="K56" s="244"/>
      <c r="L56" s="244"/>
      <c r="M56" s="107"/>
      <c r="N56" s="281"/>
      <c r="O56" s="281"/>
      <c r="P56" s="281"/>
      <c r="Q56" s="281"/>
      <c r="R56" s="281"/>
      <c r="S56" s="107"/>
      <c r="T56" s="281"/>
      <c r="U56" s="281"/>
      <c r="V56" s="281"/>
      <c r="W56" s="281"/>
      <c r="X56" s="281"/>
      <c r="Y56" s="245"/>
      <c r="Z56" s="294"/>
    </row>
    <row r="57" spans="1:26" ht="32.4" customHeight="1">
      <c r="A57" s="114">
        <v>44</v>
      </c>
      <c r="B57" s="302"/>
      <c r="C57" s="280"/>
      <c r="D57" s="280"/>
      <c r="E57" s="280"/>
      <c r="F57" s="244"/>
      <c r="G57" s="244"/>
      <c r="H57" s="244"/>
      <c r="I57" s="244"/>
      <c r="J57" s="244"/>
      <c r="K57" s="244"/>
      <c r="L57" s="244"/>
      <c r="M57" s="107"/>
      <c r="N57" s="281"/>
      <c r="O57" s="281"/>
      <c r="P57" s="281"/>
      <c r="Q57" s="281"/>
      <c r="R57" s="281"/>
      <c r="S57" s="107"/>
      <c r="T57" s="281"/>
      <c r="U57" s="281"/>
      <c r="V57" s="281"/>
      <c r="W57" s="281"/>
      <c r="X57" s="281"/>
      <c r="Y57" s="245"/>
      <c r="Z57" s="294"/>
    </row>
    <row r="58" spans="1:26" ht="32.4" customHeight="1" thickBot="1">
      <c r="A58" s="114">
        <v>45</v>
      </c>
      <c r="B58" s="321"/>
      <c r="C58" s="322"/>
      <c r="D58" s="322"/>
      <c r="E58" s="322"/>
      <c r="F58" s="323"/>
      <c r="G58" s="323"/>
      <c r="H58" s="323"/>
      <c r="I58" s="323"/>
      <c r="J58" s="323"/>
      <c r="K58" s="323"/>
      <c r="L58" s="323"/>
      <c r="M58" s="140"/>
      <c r="N58" s="301"/>
      <c r="O58" s="301"/>
      <c r="P58" s="301"/>
      <c r="Q58" s="301"/>
      <c r="R58" s="301"/>
      <c r="S58" s="140"/>
      <c r="T58" s="301"/>
      <c r="U58" s="301"/>
      <c r="V58" s="301"/>
      <c r="W58" s="301"/>
      <c r="X58" s="301"/>
      <c r="Y58" s="292"/>
      <c r="Z58" s="293"/>
    </row>
    <row r="59" spans="1:26" ht="32.4" customHeight="1">
      <c r="A59" s="114">
        <v>46</v>
      </c>
      <c r="B59" s="310"/>
      <c r="C59" s="311"/>
      <c r="D59" s="311"/>
      <c r="E59" s="311"/>
      <c r="F59" s="312"/>
      <c r="G59" s="312"/>
      <c r="H59" s="312"/>
      <c r="I59" s="312"/>
      <c r="J59" s="312"/>
      <c r="K59" s="312"/>
      <c r="L59" s="312"/>
      <c r="M59" s="112"/>
      <c r="N59" s="303"/>
      <c r="O59" s="303"/>
      <c r="P59" s="303"/>
      <c r="Q59" s="303"/>
      <c r="R59" s="303"/>
      <c r="S59" s="112"/>
      <c r="T59" s="303"/>
      <c r="U59" s="303"/>
      <c r="V59" s="303"/>
      <c r="W59" s="303"/>
      <c r="X59" s="303"/>
      <c r="Y59" s="290"/>
      <c r="Z59" s="291"/>
    </row>
    <row r="60" spans="1:26" ht="32.4" customHeight="1">
      <c r="A60" s="114">
        <v>47</v>
      </c>
      <c r="B60" s="279"/>
      <c r="C60" s="280"/>
      <c r="D60" s="280"/>
      <c r="E60" s="280"/>
      <c r="F60" s="244"/>
      <c r="G60" s="244"/>
      <c r="H60" s="244"/>
      <c r="I60" s="244"/>
      <c r="J60" s="244"/>
      <c r="K60" s="244"/>
      <c r="L60" s="244"/>
      <c r="M60" s="107"/>
      <c r="N60" s="281"/>
      <c r="O60" s="281"/>
      <c r="P60" s="281"/>
      <c r="Q60" s="281"/>
      <c r="R60" s="281"/>
      <c r="S60" s="107"/>
      <c r="T60" s="281"/>
      <c r="U60" s="281"/>
      <c r="V60" s="281"/>
      <c r="W60" s="281"/>
      <c r="X60" s="281"/>
      <c r="Y60" s="245"/>
      <c r="Z60" s="282"/>
    </row>
    <row r="61" spans="1:26" ht="32.4" customHeight="1">
      <c r="A61" s="114">
        <v>48</v>
      </c>
      <c r="B61" s="279"/>
      <c r="C61" s="280"/>
      <c r="D61" s="280"/>
      <c r="E61" s="280"/>
      <c r="F61" s="244"/>
      <c r="G61" s="244"/>
      <c r="H61" s="244"/>
      <c r="I61" s="244"/>
      <c r="J61" s="244"/>
      <c r="K61" s="244"/>
      <c r="L61" s="244"/>
      <c r="M61" s="107"/>
      <c r="N61" s="281"/>
      <c r="O61" s="281"/>
      <c r="P61" s="281"/>
      <c r="Q61" s="281"/>
      <c r="R61" s="281"/>
      <c r="S61" s="107"/>
      <c r="T61" s="281"/>
      <c r="U61" s="281"/>
      <c r="V61" s="281"/>
      <c r="W61" s="281"/>
      <c r="X61" s="281"/>
      <c r="Y61" s="245"/>
      <c r="Z61" s="282"/>
    </row>
    <row r="62" spans="1:26" ht="32.4" customHeight="1">
      <c r="A62" s="114">
        <v>49</v>
      </c>
      <c r="B62" s="279"/>
      <c r="C62" s="280"/>
      <c r="D62" s="280"/>
      <c r="E62" s="280"/>
      <c r="F62" s="244"/>
      <c r="G62" s="244"/>
      <c r="H62" s="244"/>
      <c r="I62" s="244"/>
      <c r="J62" s="244"/>
      <c r="K62" s="244"/>
      <c r="L62" s="244"/>
      <c r="M62" s="107"/>
      <c r="N62" s="281"/>
      <c r="O62" s="281"/>
      <c r="P62" s="281"/>
      <c r="Q62" s="281"/>
      <c r="R62" s="281"/>
      <c r="S62" s="107"/>
      <c r="T62" s="281"/>
      <c r="U62" s="281"/>
      <c r="V62" s="281"/>
      <c r="W62" s="281"/>
      <c r="X62" s="281"/>
      <c r="Y62" s="245"/>
      <c r="Z62" s="282"/>
    </row>
    <row r="63" spans="1:26" ht="32.4" customHeight="1">
      <c r="A63" s="114">
        <v>50</v>
      </c>
      <c r="B63" s="279"/>
      <c r="C63" s="280"/>
      <c r="D63" s="280"/>
      <c r="E63" s="280"/>
      <c r="F63" s="244"/>
      <c r="G63" s="244"/>
      <c r="H63" s="244"/>
      <c r="I63" s="244"/>
      <c r="J63" s="244"/>
      <c r="K63" s="244"/>
      <c r="L63" s="244"/>
      <c r="M63" s="107"/>
      <c r="N63" s="281"/>
      <c r="O63" s="281"/>
      <c r="P63" s="281"/>
      <c r="Q63" s="281"/>
      <c r="R63" s="281"/>
      <c r="S63" s="107"/>
      <c r="T63" s="281"/>
      <c r="U63" s="281"/>
      <c r="V63" s="281"/>
      <c r="W63" s="281"/>
      <c r="X63" s="281"/>
      <c r="Y63" s="245"/>
      <c r="Z63" s="282"/>
    </row>
    <row r="64" spans="1:26" ht="32.4" customHeight="1">
      <c r="A64" s="114">
        <v>51</v>
      </c>
      <c r="B64" s="279"/>
      <c r="C64" s="280"/>
      <c r="D64" s="280"/>
      <c r="E64" s="280"/>
      <c r="F64" s="244"/>
      <c r="G64" s="244"/>
      <c r="H64" s="244"/>
      <c r="I64" s="244"/>
      <c r="J64" s="244"/>
      <c r="K64" s="244"/>
      <c r="L64" s="244"/>
      <c r="M64" s="107"/>
      <c r="N64" s="281"/>
      <c r="O64" s="281"/>
      <c r="P64" s="281"/>
      <c r="Q64" s="281"/>
      <c r="R64" s="281"/>
      <c r="S64" s="107"/>
      <c r="T64" s="281"/>
      <c r="U64" s="281"/>
      <c r="V64" s="281"/>
      <c r="W64" s="281"/>
      <c r="X64" s="281"/>
      <c r="Y64" s="245"/>
      <c r="Z64" s="282"/>
    </row>
    <row r="65" spans="1:26" ht="32.4" customHeight="1">
      <c r="A65" s="114">
        <v>52</v>
      </c>
      <c r="B65" s="279"/>
      <c r="C65" s="280"/>
      <c r="D65" s="280"/>
      <c r="E65" s="280"/>
      <c r="F65" s="244"/>
      <c r="G65" s="244"/>
      <c r="H65" s="244"/>
      <c r="I65" s="244"/>
      <c r="J65" s="244"/>
      <c r="K65" s="244"/>
      <c r="L65" s="244"/>
      <c r="M65" s="107"/>
      <c r="N65" s="281"/>
      <c r="O65" s="281"/>
      <c r="P65" s="281"/>
      <c r="Q65" s="281"/>
      <c r="R65" s="281"/>
      <c r="S65" s="107"/>
      <c r="T65" s="281"/>
      <c r="U65" s="281"/>
      <c r="V65" s="281"/>
      <c r="W65" s="281"/>
      <c r="X65" s="281"/>
      <c r="Y65" s="245"/>
      <c r="Z65" s="282"/>
    </row>
    <row r="66" spans="1:26" ht="32.4" customHeight="1">
      <c r="A66" s="114">
        <v>53</v>
      </c>
      <c r="B66" s="279"/>
      <c r="C66" s="280"/>
      <c r="D66" s="280"/>
      <c r="E66" s="280"/>
      <c r="F66" s="244"/>
      <c r="G66" s="244"/>
      <c r="H66" s="244"/>
      <c r="I66" s="244"/>
      <c r="J66" s="244"/>
      <c r="K66" s="244"/>
      <c r="L66" s="244"/>
      <c r="M66" s="107"/>
      <c r="N66" s="281"/>
      <c r="O66" s="281"/>
      <c r="P66" s="281"/>
      <c r="Q66" s="281"/>
      <c r="R66" s="281"/>
      <c r="S66" s="107"/>
      <c r="T66" s="281"/>
      <c r="U66" s="281"/>
      <c r="V66" s="281"/>
      <c r="W66" s="281"/>
      <c r="X66" s="281"/>
      <c r="Y66" s="245"/>
      <c r="Z66" s="282"/>
    </row>
    <row r="67" spans="1:26" ht="32.4" customHeight="1">
      <c r="A67" s="114">
        <v>54</v>
      </c>
      <c r="B67" s="279"/>
      <c r="C67" s="280"/>
      <c r="D67" s="280"/>
      <c r="E67" s="280"/>
      <c r="F67" s="244"/>
      <c r="G67" s="244"/>
      <c r="H67" s="244"/>
      <c r="I67" s="244"/>
      <c r="J67" s="244"/>
      <c r="K67" s="244"/>
      <c r="L67" s="244"/>
      <c r="M67" s="107"/>
      <c r="N67" s="281"/>
      <c r="O67" s="281"/>
      <c r="P67" s="281"/>
      <c r="Q67" s="281"/>
      <c r="R67" s="281"/>
      <c r="S67" s="107"/>
      <c r="T67" s="281"/>
      <c r="U67" s="281"/>
      <c r="V67" s="281"/>
      <c r="W67" s="281"/>
      <c r="X67" s="281"/>
      <c r="Y67" s="245"/>
      <c r="Z67" s="282"/>
    </row>
    <row r="68" spans="1:26" ht="32.4" customHeight="1">
      <c r="A68" s="114">
        <v>55</v>
      </c>
      <c r="B68" s="279"/>
      <c r="C68" s="280"/>
      <c r="D68" s="280"/>
      <c r="E68" s="280"/>
      <c r="F68" s="244"/>
      <c r="G68" s="244"/>
      <c r="H68" s="244"/>
      <c r="I68" s="244"/>
      <c r="J68" s="244"/>
      <c r="K68" s="244"/>
      <c r="L68" s="244"/>
      <c r="M68" s="107"/>
      <c r="N68" s="281"/>
      <c r="O68" s="281"/>
      <c r="P68" s="281"/>
      <c r="Q68" s="281"/>
      <c r="R68" s="281"/>
      <c r="S68" s="107"/>
      <c r="T68" s="281"/>
      <c r="U68" s="281"/>
      <c r="V68" s="281"/>
      <c r="W68" s="281"/>
      <c r="X68" s="281"/>
      <c r="Y68" s="245"/>
      <c r="Z68" s="282"/>
    </row>
    <row r="69" spans="1:26" ht="32.4" customHeight="1">
      <c r="A69" s="114">
        <v>56</v>
      </c>
      <c r="B69" s="279"/>
      <c r="C69" s="280"/>
      <c r="D69" s="280"/>
      <c r="E69" s="280"/>
      <c r="F69" s="244"/>
      <c r="G69" s="244"/>
      <c r="H69" s="244"/>
      <c r="I69" s="244"/>
      <c r="J69" s="244"/>
      <c r="K69" s="244"/>
      <c r="L69" s="244"/>
      <c r="M69" s="107"/>
      <c r="N69" s="281"/>
      <c r="O69" s="281"/>
      <c r="P69" s="281"/>
      <c r="Q69" s="281"/>
      <c r="R69" s="281"/>
      <c r="S69" s="107"/>
      <c r="T69" s="281"/>
      <c r="U69" s="281"/>
      <c r="V69" s="281"/>
      <c r="W69" s="281"/>
      <c r="X69" s="281"/>
      <c r="Y69" s="245"/>
      <c r="Z69" s="282"/>
    </row>
    <row r="70" spans="1:26" ht="32.4" customHeight="1">
      <c r="A70" s="114">
        <v>57</v>
      </c>
      <c r="B70" s="279"/>
      <c r="C70" s="280"/>
      <c r="D70" s="280"/>
      <c r="E70" s="280"/>
      <c r="F70" s="244"/>
      <c r="G70" s="244"/>
      <c r="H70" s="244"/>
      <c r="I70" s="244"/>
      <c r="J70" s="244"/>
      <c r="K70" s="244"/>
      <c r="L70" s="244"/>
      <c r="M70" s="107"/>
      <c r="N70" s="281"/>
      <c r="O70" s="281"/>
      <c r="P70" s="281"/>
      <c r="Q70" s="281"/>
      <c r="R70" s="281"/>
      <c r="S70" s="107"/>
      <c r="T70" s="281"/>
      <c r="U70" s="281"/>
      <c r="V70" s="281"/>
      <c r="W70" s="281"/>
      <c r="X70" s="281"/>
      <c r="Y70" s="245"/>
      <c r="Z70" s="282"/>
    </row>
    <row r="71" spans="1:26" ht="32.4" customHeight="1">
      <c r="A71" s="114">
        <v>58</v>
      </c>
      <c r="B71" s="279"/>
      <c r="C71" s="280"/>
      <c r="D71" s="280"/>
      <c r="E71" s="280"/>
      <c r="F71" s="244"/>
      <c r="G71" s="244"/>
      <c r="H71" s="244"/>
      <c r="I71" s="244"/>
      <c r="J71" s="244"/>
      <c r="K71" s="244"/>
      <c r="L71" s="244"/>
      <c r="M71" s="107"/>
      <c r="N71" s="281"/>
      <c r="O71" s="281"/>
      <c r="P71" s="281"/>
      <c r="Q71" s="281"/>
      <c r="R71" s="281"/>
      <c r="S71" s="107"/>
      <c r="T71" s="281"/>
      <c r="U71" s="281"/>
      <c r="V71" s="281"/>
      <c r="W71" s="281"/>
      <c r="X71" s="281"/>
      <c r="Y71" s="245"/>
      <c r="Z71" s="282"/>
    </row>
    <row r="72" spans="1:26" ht="32.4" customHeight="1">
      <c r="A72" s="114">
        <v>59</v>
      </c>
      <c r="B72" s="279"/>
      <c r="C72" s="280"/>
      <c r="D72" s="280"/>
      <c r="E72" s="280"/>
      <c r="F72" s="244"/>
      <c r="G72" s="244"/>
      <c r="H72" s="244"/>
      <c r="I72" s="244"/>
      <c r="J72" s="244"/>
      <c r="K72" s="244"/>
      <c r="L72" s="244"/>
      <c r="M72" s="107"/>
      <c r="N72" s="281"/>
      <c r="O72" s="281"/>
      <c r="P72" s="281"/>
      <c r="Q72" s="281"/>
      <c r="R72" s="281"/>
      <c r="S72" s="107"/>
      <c r="T72" s="281"/>
      <c r="U72" s="281"/>
      <c r="V72" s="281"/>
      <c r="W72" s="281"/>
      <c r="X72" s="281"/>
      <c r="Y72" s="245"/>
      <c r="Z72" s="282"/>
    </row>
    <row r="73" spans="1:26" ht="32.4" customHeight="1">
      <c r="A73" s="114">
        <v>60</v>
      </c>
      <c r="B73" s="279"/>
      <c r="C73" s="280"/>
      <c r="D73" s="280"/>
      <c r="E73" s="280"/>
      <c r="F73" s="244"/>
      <c r="G73" s="244"/>
      <c r="H73" s="244"/>
      <c r="I73" s="244"/>
      <c r="J73" s="244"/>
      <c r="K73" s="244"/>
      <c r="L73" s="244"/>
      <c r="M73" s="107"/>
      <c r="N73" s="281"/>
      <c r="O73" s="281"/>
      <c r="P73" s="281"/>
      <c r="Q73" s="281"/>
      <c r="R73" s="281"/>
      <c r="S73" s="107"/>
      <c r="T73" s="281"/>
      <c r="U73" s="281"/>
      <c r="V73" s="281"/>
      <c r="W73" s="281"/>
      <c r="X73" s="281"/>
      <c r="Y73" s="245"/>
      <c r="Z73" s="282"/>
    </row>
    <row r="74" spans="1:26" ht="32.4" customHeight="1">
      <c r="A74" s="114">
        <v>61</v>
      </c>
      <c r="B74" s="279"/>
      <c r="C74" s="280"/>
      <c r="D74" s="280"/>
      <c r="E74" s="280"/>
      <c r="F74" s="244"/>
      <c r="G74" s="244"/>
      <c r="H74" s="244"/>
      <c r="I74" s="244"/>
      <c r="J74" s="244"/>
      <c r="K74" s="244"/>
      <c r="L74" s="244"/>
      <c r="M74" s="107"/>
      <c r="N74" s="281"/>
      <c r="O74" s="281"/>
      <c r="P74" s="281"/>
      <c r="Q74" s="281"/>
      <c r="R74" s="281"/>
      <c r="S74" s="107"/>
      <c r="T74" s="281"/>
      <c r="U74" s="281"/>
      <c r="V74" s="281"/>
      <c r="W74" s="281"/>
      <c r="X74" s="281"/>
      <c r="Y74" s="245"/>
      <c r="Z74" s="282"/>
    </row>
    <row r="75" spans="1:26" ht="32.4" customHeight="1">
      <c r="A75" s="114">
        <v>62</v>
      </c>
      <c r="B75" s="279"/>
      <c r="C75" s="280"/>
      <c r="D75" s="280"/>
      <c r="E75" s="280"/>
      <c r="F75" s="244"/>
      <c r="G75" s="244"/>
      <c r="H75" s="244"/>
      <c r="I75" s="244"/>
      <c r="J75" s="244"/>
      <c r="K75" s="244"/>
      <c r="L75" s="244"/>
      <c r="M75" s="107"/>
      <c r="N75" s="281"/>
      <c r="O75" s="281"/>
      <c r="P75" s="281"/>
      <c r="Q75" s="281"/>
      <c r="R75" s="281"/>
      <c r="S75" s="107"/>
      <c r="T75" s="281"/>
      <c r="U75" s="281"/>
      <c r="V75" s="281"/>
      <c r="W75" s="281"/>
      <c r="X75" s="281"/>
      <c r="Y75" s="245"/>
      <c r="Z75" s="282"/>
    </row>
    <row r="76" spans="1:26" ht="32.4" customHeight="1">
      <c r="A76" s="114">
        <v>63</v>
      </c>
      <c r="B76" s="279"/>
      <c r="C76" s="280"/>
      <c r="D76" s="280"/>
      <c r="E76" s="280"/>
      <c r="F76" s="244"/>
      <c r="G76" s="244"/>
      <c r="H76" s="244"/>
      <c r="I76" s="244"/>
      <c r="J76" s="244"/>
      <c r="K76" s="244"/>
      <c r="L76" s="244"/>
      <c r="M76" s="107"/>
      <c r="N76" s="281"/>
      <c r="O76" s="281"/>
      <c r="P76" s="281"/>
      <c r="Q76" s="281"/>
      <c r="R76" s="281"/>
      <c r="S76" s="107"/>
      <c r="T76" s="281"/>
      <c r="U76" s="281"/>
      <c r="V76" s="281"/>
      <c r="W76" s="281"/>
      <c r="X76" s="281"/>
      <c r="Y76" s="245"/>
      <c r="Z76" s="282"/>
    </row>
    <row r="77" spans="1:26" ht="32.4" customHeight="1">
      <c r="A77" s="114">
        <v>64</v>
      </c>
      <c r="B77" s="279"/>
      <c r="C77" s="280"/>
      <c r="D77" s="280"/>
      <c r="E77" s="280"/>
      <c r="F77" s="244"/>
      <c r="G77" s="244"/>
      <c r="H77" s="244"/>
      <c r="I77" s="244"/>
      <c r="J77" s="244"/>
      <c r="K77" s="244"/>
      <c r="L77" s="244"/>
      <c r="M77" s="107"/>
      <c r="N77" s="281"/>
      <c r="O77" s="281"/>
      <c r="P77" s="281"/>
      <c r="Q77" s="281"/>
      <c r="R77" s="281"/>
      <c r="S77" s="107"/>
      <c r="T77" s="281"/>
      <c r="U77" s="281"/>
      <c r="V77" s="281"/>
      <c r="W77" s="281"/>
      <c r="X77" s="281"/>
      <c r="Y77" s="245"/>
      <c r="Z77" s="282"/>
    </row>
    <row r="78" spans="1:26" ht="32.4" customHeight="1">
      <c r="A78" s="114">
        <v>65</v>
      </c>
      <c r="B78" s="279"/>
      <c r="C78" s="280"/>
      <c r="D78" s="280"/>
      <c r="E78" s="280"/>
      <c r="F78" s="244"/>
      <c r="G78" s="244"/>
      <c r="H78" s="244"/>
      <c r="I78" s="244"/>
      <c r="J78" s="244"/>
      <c r="K78" s="244"/>
      <c r="L78" s="244"/>
      <c r="M78" s="107"/>
      <c r="N78" s="281"/>
      <c r="O78" s="281"/>
      <c r="P78" s="281"/>
      <c r="Q78" s="281"/>
      <c r="R78" s="281"/>
      <c r="S78" s="107"/>
      <c r="T78" s="281"/>
      <c r="U78" s="281"/>
      <c r="V78" s="281"/>
      <c r="W78" s="281"/>
      <c r="X78" s="281"/>
      <c r="Y78" s="245"/>
      <c r="Z78" s="282"/>
    </row>
    <row r="79" spans="1:26" ht="32.4" customHeight="1">
      <c r="A79" s="114">
        <v>66</v>
      </c>
      <c r="B79" s="279"/>
      <c r="C79" s="280"/>
      <c r="D79" s="280"/>
      <c r="E79" s="280"/>
      <c r="F79" s="244"/>
      <c r="G79" s="244"/>
      <c r="H79" s="244"/>
      <c r="I79" s="244"/>
      <c r="J79" s="244"/>
      <c r="K79" s="244"/>
      <c r="L79" s="244"/>
      <c r="M79" s="107"/>
      <c r="N79" s="281"/>
      <c r="O79" s="281"/>
      <c r="P79" s="281"/>
      <c r="Q79" s="281"/>
      <c r="R79" s="281"/>
      <c r="S79" s="107"/>
      <c r="T79" s="281"/>
      <c r="U79" s="281"/>
      <c r="V79" s="281"/>
      <c r="W79" s="281"/>
      <c r="X79" s="281"/>
      <c r="Y79" s="245"/>
      <c r="Z79" s="282"/>
    </row>
    <row r="80" spans="1:26" ht="32.4" customHeight="1">
      <c r="A80" s="114">
        <v>67</v>
      </c>
      <c r="B80" s="279"/>
      <c r="C80" s="280"/>
      <c r="D80" s="280"/>
      <c r="E80" s="280"/>
      <c r="F80" s="244"/>
      <c r="G80" s="244"/>
      <c r="H80" s="244"/>
      <c r="I80" s="244"/>
      <c r="J80" s="244"/>
      <c r="K80" s="244"/>
      <c r="L80" s="244"/>
      <c r="M80" s="107"/>
      <c r="N80" s="281"/>
      <c r="O80" s="281"/>
      <c r="P80" s="281"/>
      <c r="Q80" s="281"/>
      <c r="R80" s="281"/>
      <c r="S80" s="107"/>
      <c r="T80" s="281"/>
      <c r="U80" s="281"/>
      <c r="V80" s="281"/>
      <c r="W80" s="281"/>
      <c r="X80" s="281"/>
      <c r="Y80" s="245"/>
      <c r="Z80" s="282"/>
    </row>
    <row r="81" spans="1:26" ht="32.4" customHeight="1">
      <c r="A81" s="114">
        <v>68</v>
      </c>
      <c r="B81" s="279"/>
      <c r="C81" s="280"/>
      <c r="D81" s="280"/>
      <c r="E81" s="280"/>
      <c r="F81" s="244"/>
      <c r="G81" s="244"/>
      <c r="H81" s="244"/>
      <c r="I81" s="244"/>
      <c r="J81" s="244"/>
      <c r="K81" s="244"/>
      <c r="L81" s="244"/>
      <c r="M81" s="107"/>
      <c r="N81" s="281"/>
      <c r="O81" s="281"/>
      <c r="P81" s="281"/>
      <c r="Q81" s="281"/>
      <c r="R81" s="281"/>
      <c r="S81" s="107"/>
      <c r="T81" s="281"/>
      <c r="U81" s="281"/>
      <c r="V81" s="281"/>
      <c r="W81" s="281"/>
      <c r="X81" s="281"/>
      <c r="Y81" s="245"/>
      <c r="Z81" s="282"/>
    </row>
    <row r="82" spans="1:26" ht="32.4" customHeight="1">
      <c r="A82" s="114">
        <v>69</v>
      </c>
      <c r="B82" s="279"/>
      <c r="C82" s="280"/>
      <c r="D82" s="280"/>
      <c r="E82" s="280"/>
      <c r="F82" s="244"/>
      <c r="G82" s="244"/>
      <c r="H82" s="244"/>
      <c r="I82" s="244"/>
      <c r="J82" s="244"/>
      <c r="K82" s="244"/>
      <c r="L82" s="244"/>
      <c r="M82" s="107"/>
      <c r="N82" s="281"/>
      <c r="O82" s="281"/>
      <c r="P82" s="281"/>
      <c r="Q82" s="281"/>
      <c r="R82" s="281"/>
      <c r="S82" s="107"/>
      <c r="T82" s="281"/>
      <c r="U82" s="281"/>
      <c r="V82" s="281"/>
      <c r="W82" s="281"/>
      <c r="X82" s="281"/>
      <c r="Y82" s="245"/>
      <c r="Z82" s="282"/>
    </row>
    <row r="83" spans="1:26" ht="32.4" customHeight="1" thickBot="1">
      <c r="A83" s="114">
        <v>70</v>
      </c>
      <c r="B83" s="286"/>
      <c r="C83" s="287"/>
      <c r="D83" s="287"/>
      <c r="E83" s="287"/>
      <c r="F83" s="268"/>
      <c r="G83" s="268"/>
      <c r="H83" s="268"/>
      <c r="I83" s="268"/>
      <c r="J83" s="268"/>
      <c r="K83" s="268"/>
      <c r="L83" s="268"/>
      <c r="M83" s="130"/>
      <c r="N83" s="288"/>
      <c r="O83" s="288"/>
      <c r="P83" s="288"/>
      <c r="Q83" s="288"/>
      <c r="R83" s="288"/>
      <c r="S83" s="130"/>
      <c r="T83" s="288"/>
      <c r="U83" s="288"/>
      <c r="V83" s="288"/>
      <c r="W83" s="288"/>
      <c r="X83" s="288"/>
      <c r="Y83" s="269"/>
      <c r="Z83" s="289"/>
    </row>
    <row r="84" spans="1:26" ht="32.4" customHeight="1" thickTop="1">
      <c r="A84" s="114">
        <v>71</v>
      </c>
      <c r="B84" s="310"/>
      <c r="C84" s="311"/>
      <c r="D84" s="311"/>
      <c r="E84" s="311"/>
      <c r="F84" s="312"/>
      <c r="G84" s="312"/>
      <c r="H84" s="312"/>
      <c r="I84" s="312"/>
      <c r="J84" s="312"/>
      <c r="K84" s="312"/>
      <c r="L84" s="312"/>
      <c r="M84" s="112"/>
      <c r="N84" s="303"/>
      <c r="O84" s="303"/>
      <c r="P84" s="303"/>
      <c r="Q84" s="303"/>
      <c r="R84" s="303"/>
      <c r="S84" s="112"/>
      <c r="T84" s="303"/>
      <c r="U84" s="303"/>
      <c r="V84" s="303"/>
      <c r="W84" s="303"/>
      <c r="X84" s="303"/>
      <c r="Y84" s="290"/>
      <c r="Z84" s="291"/>
    </row>
    <row r="85" spans="1:26" ht="32.4" customHeight="1">
      <c r="A85" s="114">
        <v>72</v>
      </c>
      <c r="B85" s="279"/>
      <c r="C85" s="280"/>
      <c r="D85" s="280"/>
      <c r="E85" s="280"/>
      <c r="F85" s="244"/>
      <c r="G85" s="244"/>
      <c r="H85" s="244"/>
      <c r="I85" s="244"/>
      <c r="J85" s="244"/>
      <c r="K85" s="244"/>
      <c r="L85" s="244"/>
      <c r="M85" s="107"/>
      <c r="N85" s="281"/>
      <c r="O85" s="281"/>
      <c r="P85" s="281"/>
      <c r="Q85" s="281"/>
      <c r="R85" s="281"/>
      <c r="S85" s="107"/>
      <c r="T85" s="281"/>
      <c r="U85" s="281"/>
      <c r="V85" s="281"/>
      <c r="W85" s="281"/>
      <c r="X85" s="281"/>
      <c r="Y85" s="245"/>
      <c r="Z85" s="282"/>
    </row>
    <row r="86" spans="1:26" ht="32.4" customHeight="1">
      <c r="A86" s="114">
        <v>73</v>
      </c>
      <c r="B86" s="279"/>
      <c r="C86" s="280"/>
      <c r="D86" s="280"/>
      <c r="E86" s="280"/>
      <c r="F86" s="244"/>
      <c r="G86" s="244"/>
      <c r="H86" s="244"/>
      <c r="I86" s="244"/>
      <c r="J86" s="244"/>
      <c r="K86" s="244"/>
      <c r="L86" s="244"/>
      <c r="M86" s="107"/>
      <c r="N86" s="281"/>
      <c r="O86" s="281"/>
      <c r="P86" s="281"/>
      <c r="Q86" s="281"/>
      <c r="R86" s="281"/>
      <c r="S86" s="107"/>
      <c r="T86" s="281"/>
      <c r="U86" s="281"/>
      <c r="V86" s="281"/>
      <c r="W86" s="281"/>
      <c r="X86" s="281"/>
      <c r="Y86" s="245"/>
      <c r="Z86" s="282"/>
    </row>
    <row r="87" spans="1:26" ht="32.4" customHeight="1">
      <c r="A87" s="114">
        <v>74</v>
      </c>
      <c r="B87" s="279"/>
      <c r="C87" s="280"/>
      <c r="D87" s="280"/>
      <c r="E87" s="280"/>
      <c r="F87" s="244"/>
      <c r="G87" s="244"/>
      <c r="H87" s="244"/>
      <c r="I87" s="244"/>
      <c r="J87" s="244"/>
      <c r="K87" s="244"/>
      <c r="L87" s="244"/>
      <c r="M87" s="107"/>
      <c r="N87" s="281"/>
      <c r="O87" s="281"/>
      <c r="P87" s="281"/>
      <c r="Q87" s="281"/>
      <c r="R87" s="281"/>
      <c r="S87" s="107"/>
      <c r="T87" s="281"/>
      <c r="U87" s="281"/>
      <c r="V87" s="281"/>
      <c r="W87" s="281"/>
      <c r="X87" s="281"/>
      <c r="Y87" s="245"/>
      <c r="Z87" s="282"/>
    </row>
    <row r="88" spans="1:26" ht="32.4" customHeight="1">
      <c r="A88" s="114">
        <v>75</v>
      </c>
      <c r="B88" s="279"/>
      <c r="C88" s="280"/>
      <c r="D88" s="280"/>
      <c r="E88" s="280"/>
      <c r="F88" s="244"/>
      <c r="G88" s="244"/>
      <c r="H88" s="244"/>
      <c r="I88" s="244"/>
      <c r="J88" s="244"/>
      <c r="K88" s="244"/>
      <c r="L88" s="244"/>
      <c r="M88" s="107"/>
      <c r="N88" s="281"/>
      <c r="O88" s="281"/>
      <c r="P88" s="281"/>
      <c r="Q88" s="281"/>
      <c r="R88" s="281"/>
      <c r="S88" s="107"/>
      <c r="T88" s="281"/>
      <c r="U88" s="281"/>
      <c r="V88" s="281"/>
      <c r="W88" s="281"/>
      <c r="X88" s="281"/>
      <c r="Y88" s="245"/>
      <c r="Z88" s="282"/>
    </row>
    <row r="89" spans="1:26" ht="32.4" customHeight="1">
      <c r="A89" s="114">
        <v>76</v>
      </c>
      <c r="B89" s="279"/>
      <c r="C89" s="280"/>
      <c r="D89" s="280"/>
      <c r="E89" s="280"/>
      <c r="F89" s="244"/>
      <c r="G89" s="244"/>
      <c r="H89" s="244"/>
      <c r="I89" s="244"/>
      <c r="J89" s="244"/>
      <c r="K89" s="244"/>
      <c r="L89" s="244"/>
      <c r="M89" s="107"/>
      <c r="N89" s="281"/>
      <c r="O89" s="281"/>
      <c r="P89" s="281"/>
      <c r="Q89" s="281"/>
      <c r="R89" s="281"/>
      <c r="S89" s="107"/>
      <c r="T89" s="281"/>
      <c r="U89" s="281"/>
      <c r="V89" s="281"/>
      <c r="W89" s="281"/>
      <c r="X89" s="281"/>
      <c r="Y89" s="245"/>
      <c r="Z89" s="282"/>
    </row>
    <row r="90" spans="1:26" ht="32.4" customHeight="1">
      <c r="A90" s="114">
        <v>77</v>
      </c>
      <c r="B90" s="279"/>
      <c r="C90" s="280"/>
      <c r="D90" s="280"/>
      <c r="E90" s="280"/>
      <c r="F90" s="244"/>
      <c r="G90" s="244"/>
      <c r="H90" s="244"/>
      <c r="I90" s="244"/>
      <c r="J90" s="244"/>
      <c r="K90" s="244"/>
      <c r="L90" s="244"/>
      <c r="M90" s="107"/>
      <c r="N90" s="281"/>
      <c r="O90" s="281"/>
      <c r="P90" s="281"/>
      <c r="Q90" s="281"/>
      <c r="R90" s="281"/>
      <c r="S90" s="107"/>
      <c r="T90" s="281"/>
      <c r="U90" s="281"/>
      <c r="V90" s="281"/>
      <c r="W90" s="281"/>
      <c r="X90" s="281"/>
      <c r="Y90" s="245"/>
      <c r="Z90" s="282"/>
    </row>
    <row r="91" spans="1:26" ht="32.4" customHeight="1">
      <c r="A91" s="114">
        <v>78</v>
      </c>
      <c r="B91" s="279"/>
      <c r="C91" s="280"/>
      <c r="D91" s="280"/>
      <c r="E91" s="280"/>
      <c r="F91" s="244"/>
      <c r="G91" s="244"/>
      <c r="H91" s="244"/>
      <c r="I91" s="244"/>
      <c r="J91" s="244"/>
      <c r="K91" s="244"/>
      <c r="L91" s="244"/>
      <c r="M91" s="107"/>
      <c r="N91" s="281"/>
      <c r="O91" s="281"/>
      <c r="P91" s="281"/>
      <c r="Q91" s="281"/>
      <c r="R91" s="281"/>
      <c r="S91" s="107"/>
      <c r="T91" s="281"/>
      <c r="U91" s="281"/>
      <c r="V91" s="281"/>
      <c r="W91" s="281"/>
      <c r="X91" s="281"/>
      <c r="Y91" s="245"/>
      <c r="Z91" s="282"/>
    </row>
    <row r="92" spans="1:26" ht="32.4" customHeight="1">
      <c r="A92" s="114">
        <v>79</v>
      </c>
      <c r="B92" s="279"/>
      <c r="C92" s="280"/>
      <c r="D92" s="280"/>
      <c r="E92" s="280"/>
      <c r="F92" s="244"/>
      <c r="G92" s="244"/>
      <c r="H92" s="244"/>
      <c r="I92" s="244"/>
      <c r="J92" s="244"/>
      <c r="K92" s="244"/>
      <c r="L92" s="244"/>
      <c r="M92" s="107"/>
      <c r="N92" s="281"/>
      <c r="O92" s="281"/>
      <c r="P92" s="281"/>
      <c r="Q92" s="281"/>
      <c r="R92" s="281"/>
      <c r="S92" s="107"/>
      <c r="T92" s="281"/>
      <c r="U92" s="281"/>
      <c r="V92" s="281"/>
      <c r="W92" s="281"/>
      <c r="X92" s="281"/>
      <c r="Y92" s="245"/>
      <c r="Z92" s="282"/>
    </row>
    <row r="93" spans="1:26" ht="32.4" customHeight="1">
      <c r="A93" s="114">
        <v>80</v>
      </c>
      <c r="B93" s="279"/>
      <c r="C93" s="280"/>
      <c r="D93" s="280"/>
      <c r="E93" s="280"/>
      <c r="F93" s="244"/>
      <c r="G93" s="244"/>
      <c r="H93" s="244"/>
      <c r="I93" s="244"/>
      <c r="J93" s="244"/>
      <c r="K93" s="244"/>
      <c r="L93" s="244"/>
      <c r="M93" s="107"/>
      <c r="N93" s="281"/>
      <c r="O93" s="281"/>
      <c r="P93" s="281"/>
      <c r="Q93" s="281"/>
      <c r="R93" s="281"/>
      <c r="S93" s="107"/>
      <c r="T93" s="281"/>
      <c r="U93" s="281"/>
      <c r="V93" s="281"/>
      <c r="W93" s="281"/>
      <c r="X93" s="281"/>
      <c r="Y93" s="245"/>
      <c r="Z93" s="282"/>
    </row>
    <row r="94" spans="1:26" ht="32.4" customHeight="1">
      <c r="A94" s="114">
        <v>81</v>
      </c>
      <c r="B94" s="279"/>
      <c r="C94" s="280"/>
      <c r="D94" s="280"/>
      <c r="E94" s="280"/>
      <c r="F94" s="244"/>
      <c r="G94" s="244"/>
      <c r="H94" s="244"/>
      <c r="I94" s="244"/>
      <c r="J94" s="244"/>
      <c r="K94" s="244"/>
      <c r="L94" s="244"/>
      <c r="M94" s="107"/>
      <c r="N94" s="281"/>
      <c r="O94" s="281"/>
      <c r="P94" s="281"/>
      <c r="Q94" s="281"/>
      <c r="R94" s="281"/>
      <c r="S94" s="107"/>
      <c r="T94" s="281"/>
      <c r="U94" s="281"/>
      <c r="V94" s="281"/>
      <c r="W94" s="281"/>
      <c r="X94" s="281"/>
      <c r="Y94" s="245"/>
      <c r="Z94" s="282"/>
    </row>
    <row r="95" spans="1:26" ht="32.4" customHeight="1">
      <c r="A95" s="114">
        <v>82</v>
      </c>
      <c r="B95" s="279"/>
      <c r="C95" s="280"/>
      <c r="D95" s="280"/>
      <c r="E95" s="280"/>
      <c r="F95" s="244"/>
      <c r="G95" s="244"/>
      <c r="H95" s="244"/>
      <c r="I95" s="244"/>
      <c r="J95" s="244"/>
      <c r="K95" s="244"/>
      <c r="L95" s="244"/>
      <c r="M95" s="107"/>
      <c r="N95" s="281"/>
      <c r="O95" s="281"/>
      <c r="P95" s="281"/>
      <c r="Q95" s="281"/>
      <c r="R95" s="281"/>
      <c r="S95" s="107"/>
      <c r="T95" s="281"/>
      <c r="U95" s="281"/>
      <c r="V95" s="281"/>
      <c r="W95" s="281"/>
      <c r="X95" s="281"/>
      <c r="Y95" s="245"/>
      <c r="Z95" s="282"/>
    </row>
    <row r="96" spans="1:26" ht="32.4" customHeight="1">
      <c r="A96" s="114">
        <v>83</v>
      </c>
      <c r="B96" s="279"/>
      <c r="C96" s="280"/>
      <c r="D96" s="280"/>
      <c r="E96" s="280"/>
      <c r="F96" s="244"/>
      <c r="G96" s="244"/>
      <c r="H96" s="244"/>
      <c r="I96" s="244"/>
      <c r="J96" s="244"/>
      <c r="K96" s="244"/>
      <c r="L96" s="244"/>
      <c r="M96" s="107"/>
      <c r="N96" s="281"/>
      <c r="O96" s="281"/>
      <c r="P96" s="281"/>
      <c r="Q96" s="281"/>
      <c r="R96" s="281"/>
      <c r="S96" s="107"/>
      <c r="T96" s="281"/>
      <c r="U96" s="281"/>
      <c r="V96" s="281"/>
      <c r="W96" s="281"/>
      <c r="X96" s="281"/>
      <c r="Y96" s="245"/>
      <c r="Z96" s="282"/>
    </row>
    <row r="97" spans="1:26" ht="32.4" customHeight="1">
      <c r="A97" s="114">
        <v>84</v>
      </c>
      <c r="B97" s="279"/>
      <c r="C97" s="280"/>
      <c r="D97" s="280"/>
      <c r="E97" s="280"/>
      <c r="F97" s="244"/>
      <c r="G97" s="244"/>
      <c r="H97" s="244"/>
      <c r="I97" s="244"/>
      <c r="J97" s="244"/>
      <c r="K97" s="244"/>
      <c r="L97" s="244"/>
      <c r="M97" s="107"/>
      <c r="N97" s="281"/>
      <c r="O97" s="281"/>
      <c r="P97" s="281"/>
      <c r="Q97" s="281"/>
      <c r="R97" s="281"/>
      <c r="S97" s="107"/>
      <c r="T97" s="281"/>
      <c r="U97" s="281"/>
      <c r="V97" s="281"/>
      <c r="W97" s="281"/>
      <c r="X97" s="281"/>
      <c r="Y97" s="245"/>
      <c r="Z97" s="282"/>
    </row>
    <row r="98" spans="1:26" ht="32.4" customHeight="1">
      <c r="A98" s="114">
        <v>85</v>
      </c>
      <c r="B98" s="279"/>
      <c r="C98" s="280"/>
      <c r="D98" s="280"/>
      <c r="E98" s="280"/>
      <c r="F98" s="244"/>
      <c r="G98" s="244"/>
      <c r="H98" s="244"/>
      <c r="I98" s="244"/>
      <c r="J98" s="244"/>
      <c r="K98" s="244"/>
      <c r="L98" s="244"/>
      <c r="M98" s="107"/>
      <c r="N98" s="281"/>
      <c r="O98" s="281"/>
      <c r="P98" s="281"/>
      <c r="Q98" s="281"/>
      <c r="R98" s="281"/>
      <c r="S98" s="107"/>
      <c r="T98" s="281"/>
      <c r="U98" s="281"/>
      <c r="V98" s="281"/>
      <c r="W98" s="281"/>
      <c r="X98" s="281"/>
      <c r="Y98" s="245"/>
      <c r="Z98" s="282"/>
    </row>
    <row r="99" spans="1:26" ht="32.4" customHeight="1">
      <c r="A99" s="114">
        <v>86</v>
      </c>
      <c r="B99" s="279"/>
      <c r="C99" s="280"/>
      <c r="D99" s="280"/>
      <c r="E99" s="280"/>
      <c r="F99" s="244"/>
      <c r="G99" s="244"/>
      <c r="H99" s="244"/>
      <c r="I99" s="244"/>
      <c r="J99" s="244"/>
      <c r="K99" s="244"/>
      <c r="L99" s="244"/>
      <c r="M99" s="107"/>
      <c r="N99" s="281"/>
      <c r="O99" s="281"/>
      <c r="P99" s="281"/>
      <c r="Q99" s="281"/>
      <c r="R99" s="281"/>
      <c r="S99" s="107"/>
      <c r="T99" s="281"/>
      <c r="U99" s="281"/>
      <c r="V99" s="281"/>
      <c r="W99" s="281"/>
      <c r="X99" s="281"/>
      <c r="Y99" s="245"/>
      <c r="Z99" s="282"/>
    </row>
    <row r="100" spans="1:26" ht="32.4" customHeight="1">
      <c r="A100" s="114">
        <v>87</v>
      </c>
      <c r="B100" s="279"/>
      <c r="C100" s="280"/>
      <c r="D100" s="280"/>
      <c r="E100" s="280"/>
      <c r="F100" s="244"/>
      <c r="G100" s="244"/>
      <c r="H100" s="244"/>
      <c r="I100" s="244"/>
      <c r="J100" s="244"/>
      <c r="K100" s="244"/>
      <c r="L100" s="244"/>
      <c r="M100" s="107"/>
      <c r="N100" s="281"/>
      <c r="O100" s="281"/>
      <c r="P100" s="281"/>
      <c r="Q100" s="281"/>
      <c r="R100" s="281"/>
      <c r="S100" s="107"/>
      <c r="T100" s="281"/>
      <c r="U100" s="281"/>
      <c r="V100" s="281"/>
      <c r="W100" s="281"/>
      <c r="X100" s="281"/>
      <c r="Y100" s="245"/>
      <c r="Z100" s="282"/>
    </row>
    <row r="101" spans="1:26" ht="32.4" customHeight="1">
      <c r="A101" s="114">
        <v>88</v>
      </c>
      <c r="B101" s="279"/>
      <c r="C101" s="280"/>
      <c r="D101" s="280"/>
      <c r="E101" s="280"/>
      <c r="F101" s="244"/>
      <c r="G101" s="244"/>
      <c r="H101" s="244"/>
      <c r="I101" s="244"/>
      <c r="J101" s="244"/>
      <c r="K101" s="244"/>
      <c r="L101" s="244"/>
      <c r="M101" s="107"/>
      <c r="N101" s="281"/>
      <c r="O101" s="281"/>
      <c r="P101" s="281"/>
      <c r="Q101" s="281"/>
      <c r="R101" s="281"/>
      <c r="S101" s="107"/>
      <c r="T101" s="281"/>
      <c r="U101" s="281"/>
      <c r="V101" s="281"/>
      <c r="W101" s="281"/>
      <c r="X101" s="281"/>
      <c r="Y101" s="245"/>
      <c r="Z101" s="282"/>
    </row>
    <row r="102" spans="1:26" ht="32.4" customHeight="1">
      <c r="A102" s="114">
        <v>89</v>
      </c>
      <c r="B102" s="279"/>
      <c r="C102" s="280"/>
      <c r="D102" s="280"/>
      <c r="E102" s="280"/>
      <c r="F102" s="244"/>
      <c r="G102" s="244"/>
      <c r="H102" s="244"/>
      <c r="I102" s="244"/>
      <c r="J102" s="244"/>
      <c r="K102" s="244"/>
      <c r="L102" s="244"/>
      <c r="M102" s="107"/>
      <c r="N102" s="281"/>
      <c r="O102" s="281"/>
      <c r="P102" s="281"/>
      <c r="Q102" s="281"/>
      <c r="R102" s="281"/>
      <c r="S102" s="107"/>
      <c r="T102" s="281"/>
      <c r="U102" s="281"/>
      <c r="V102" s="281"/>
      <c r="W102" s="281"/>
      <c r="X102" s="281"/>
      <c r="Y102" s="245"/>
      <c r="Z102" s="282"/>
    </row>
    <row r="103" spans="1:26" ht="32.4" customHeight="1">
      <c r="A103" s="114">
        <v>90</v>
      </c>
      <c r="B103" s="279"/>
      <c r="C103" s="280"/>
      <c r="D103" s="280"/>
      <c r="E103" s="280"/>
      <c r="F103" s="244"/>
      <c r="G103" s="244"/>
      <c r="H103" s="244"/>
      <c r="I103" s="244"/>
      <c r="J103" s="244"/>
      <c r="K103" s="244"/>
      <c r="L103" s="244"/>
      <c r="M103" s="107"/>
      <c r="N103" s="281"/>
      <c r="O103" s="281"/>
      <c r="P103" s="281"/>
      <c r="Q103" s="281"/>
      <c r="R103" s="281"/>
      <c r="S103" s="107"/>
      <c r="T103" s="281"/>
      <c r="U103" s="281"/>
      <c r="V103" s="281"/>
      <c r="W103" s="281"/>
      <c r="X103" s="281"/>
      <c r="Y103" s="245"/>
      <c r="Z103" s="282"/>
    </row>
    <row r="104" spans="1:26" ht="32.4" customHeight="1">
      <c r="A104" s="114">
        <v>91</v>
      </c>
      <c r="B104" s="279"/>
      <c r="C104" s="280"/>
      <c r="D104" s="280"/>
      <c r="E104" s="280"/>
      <c r="F104" s="244"/>
      <c r="G104" s="244"/>
      <c r="H104" s="244"/>
      <c r="I104" s="244"/>
      <c r="J104" s="244"/>
      <c r="K104" s="244"/>
      <c r="L104" s="244"/>
      <c r="M104" s="107"/>
      <c r="N104" s="281"/>
      <c r="O104" s="281"/>
      <c r="P104" s="281"/>
      <c r="Q104" s="281"/>
      <c r="R104" s="281"/>
      <c r="S104" s="107"/>
      <c r="T104" s="281"/>
      <c r="U104" s="281"/>
      <c r="V104" s="281"/>
      <c r="W104" s="281"/>
      <c r="X104" s="281"/>
      <c r="Y104" s="245"/>
      <c r="Z104" s="282"/>
    </row>
    <row r="105" spans="1:26" ht="32.4" customHeight="1">
      <c r="A105" s="114">
        <v>92</v>
      </c>
      <c r="B105" s="279"/>
      <c r="C105" s="280"/>
      <c r="D105" s="280"/>
      <c r="E105" s="280"/>
      <c r="F105" s="244"/>
      <c r="G105" s="244"/>
      <c r="H105" s="244"/>
      <c r="I105" s="244"/>
      <c r="J105" s="244"/>
      <c r="K105" s="244"/>
      <c r="L105" s="244"/>
      <c r="M105" s="107"/>
      <c r="N105" s="281"/>
      <c r="O105" s="281"/>
      <c r="P105" s="281"/>
      <c r="Q105" s="281"/>
      <c r="R105" s="281"/>
      <c r="S105" s="107"/>
      <c r="T105" s="281"/>
      <c r="U105" s="281"/>
      <c r="V105" s="281"/>
      <c r="W105" s="281"/>
      <c r="X105" s="281"/>
      <c r="Y105" s="245"/>
      <c r="Z105" s="282"/>
    </row>
    <row r="106" spans="1:26" ht="32.4" customHeight="1">
      <c r="A106" s="114">
        <v>93</v>
      </c>
      <c r="B106" s="279"/>
      <c r="C106" s="280"/>
      <c r="D106" s="280"/>
      <c r="E106" s="280"/>
      <c r="F106" s="244"/>
      <c r="G106" s="244"/>
      <c r="H106" s="244"/>
      <c r="I106" s="244"/>
      <c r="J106" s="244"/>
      <c r="K106" s="244"/>
      <c r="L106" s="244"/>
      <c r="M106" s="107"/>
      <c r="N106" s="281"/>
      <c r="O106" s="281"/>
      <c r="P106" s="281"/>
      <c r="Q106" s="281"/>
      <c r="R106" s="281"/>
      <c r="S106" s="107"/>
      <c r="T106" s="281"/>
      <c r="U106" s="281"/>
      <c r="V106" s="281"/>
      <c r="W106" s="281"/>
      <c r="X106" s="281"/>
      <c r="Y106" s="245"/>
      <c r="Z106" s="282"/>
    </row>
    <row r="107" spans="1:26" ht="32.4" customHeight="1">
      <c r="A107" s="114">
        <v>94</v>
      </c>
      <c r="B107" s="279"/>
      <c r="C107" s="280"/>
      <c r="D107" s="280"/>
      <c r="E107" s="280"/>
      <c r="F107" s="244"/>
      <c r="G107" s="244"/>
      <c r="H107" s="244"/>
      <c r="I107" s="244"/>
      <c r="J107" s="244"/>
      <c r="K107" s="244"/>
      <c r="L107" s="244"/>
      <c r="M107" s="107"/>
      <c r="N107" s="281"/>
      <c r="O107" s="281"/>
      <c r="P107" s="281"/>
      <c r="Q107" s="281"/>
      <c r="R107" s="281"/>
      <c r="S107" s="107"/>
      <c r="T107" s="281"/>
      <c r="U107" s="281"/>
      <c r="V107" s="281"/>
      <c r="W107" s="281"/>
      <c r="X107" s="281"/>
      <c r="Y107" s="245"/>
      <c r="Z107" s="282"/>
    </row>
    <row r="108" spans="1:26" ht="32.4" customHeight="1" thickBot="1">
      <c r="A108" s="114">
        <v>95</v>
      </c>
      <c r="B108" s="286"/>
      <c r="C108" s="287"/>
      <c r="D108" s="287"/>
      <c r="E108" s="287"/>
      <c r="F108" s="268"/>
      <c r="G108" s="268"/>
      <c r="H108" s="268"/>
      <c r="I108" s="268"/>
      <c r="J108" s="268"/>
      <c r="K108" s="268"/>
      <c r="L108" s="268"/>
      <c r="M108" s="130"/>
      <c r="N108" s="288"/>
      <c r="O108" s="288"/>
      <c r="P108" s="288"/>
      <c r="Q108" s="288"/>
      <c r="R108" s="288"/>
      <c r="S108" s="130"/>
      <c r="T108" s="288"/>
      <c r="U108" s="288"/>
      <c r="V108" s="288"/>
      <c r="W108" s="288"/>
      <c r="X108" s="288"/>
      <c r="Y108" s="269"/>
      <c r="Z108" s="289"/>
    </row>
    <row r="109" spans="1:26" ht="15" thickTop="1">
      <c r="C109" s="43"/>
      <c r="D109" s="42"/>
      <c r="E109" s="42"/>
      <c r="F109" s="42"/>
      <c r="G109" s="42"/>
      <c r="Y109" s="347">
        <f>SUM(Y14:Z108)</f>
        <v>0</v>
      </c>
      <c r="Z109" s="347"/>
    </row>
    <row r="110" spans="1:26">
      <c r="C110" s="42"/>
    </row>
  </sheetData>
  <mergeCells count="505">
    <mergeCell ref="Y109:Z109"/>
    <mergeCell ref="T62:X62"/>
    <mergeCell ref="B92:E92"/>
    <mergeCell ref="B97:E97"/>
    <mergeCell ref="F86:L86"/>
    <mergeCell ref="Y12:Z12"/>
    <mergeCell ref="Y13:Z13"/>
    <mergeCell ref="V3:Y3"/>
    <mergeCell ref="Q4:Y5"/>
    <mergeCell ref="F98:L98"/>
    <mergeCell ref="F92:L92"/>
    <mergeCell ref="F97:L97"/>
    <mergeCell ref="N92:R92"/>
    <mergeCell ref="N91:R91"/>
    <mergeCell ref="F5:L5"/>
    <mergeCell ref="N15:R15"/>
    <mergeCell ref="N62:R62"/>
    <mergeCell ref="N4:P5"/>
    <mergeCell ref="F3:L3"/>
    <mergeCell ref="F14:L14"/>
    <mergeCell ref="F15:L15"/>
    <mergeCell ref="F16:L16"/>
    <mergeCell ref="F67:L67"/>
    <mergeCell ref="F85:L85"/>
    <mergeCell ref="X1:Z1"/>
    <mergeCell ref="B90:E90"/>
    <mergeCell ref="B3:E5"/>
    <mergeCell ref="B15:E15"/>
    <mergeCell ref="B19:E19"/>
    <mergeCell ref="B86:E86"/>
    <mergeCell ref="B67:E67"/>
    <mergeCell ref="B85:E85"/>
    <mergeCell ref="F90:L90"/>
    <mergeCell ref="B88:E88"/>
    <mergeCell ref="F88:L88"/>
    <mergeCell ref="B61:E61"/>
    <mergeCell ref="F61:L61"/>
    <mergeCell ref="B62:E62"/>
    <mergeCell ref="F62:L62"/>
    <mergeCell ref="B63:E63"/>
    <mergeCell ref="F60:L60"/>
    <mergeCell ref="S12:X12"/>
    <mergeCell ref="F17:L17"/>
    <mergeCell ref="N3:S3"/>
    <mergeCell ref="N88:R88"/>
    <mergeCell ref="T88:X88"/>
    <mergeCell ref="T86:X86"/>
    <mergeCell ref="M12:R12"/>
    <mergeCell ref="F91:L91"/>
    <mergeCell ref="AB1:AD1"/>
    <mergeCell ref="G7:J7"/>
    <mergeCell ref="K7:L7"/>
    <mergeCell ref="B7:F7"/>
    <mergeCell ref="AD7:AD8"/>
    <mergeCell ref="AC7:AC8"/>
    <mergeCell ref="B20:E20"/>
    <mergeCell ref="B64:E64"/>
    <mergeCell ref="F64:L64"/>
    <mergeCell ref="B48:E48"/>
    <mergeCell ref="F48:L48"/>
    <mergeCell ref="B51:E51"/>
    <mergeCell ref="F51:L51"/>
    <mergeCell ref="B37:E37"/>
    <mergeCell ref="F37:L37"/>
    <mergeCell ref="B26:E26"/>
    <mergeCell ref="F26:L26"/>
    <mergeCell ref="F53:L53"/>
    <mergeCell ref="F42:L42"/>
    <mergeCell ref="F36:L36"/>
    <mergeCell ref="F18:L18"/>
    <mergeCell ref="F19:L19"/>
    <mergeCell ref="B18:E18"/>
    <mergeCell ref="B60:E60"/>
    <mergeCell ref="F63:L63"/>
    <mergeCell ref="B58:E58"/>
    <mergeCell ref="F58:L58"/>
    <mergeCell ref="B75:E75"/>
    <mergeCell ref="F75:L75"/>
    <mergeCell ref="B78:E78"/>
    <mergeCell ref="F78:L78"/>
    <mergeCell ref="B21:E21"/>
    <mergeCell ref="F21:L21"/>
    <mergeCell ref="B52:E52"/>
    <mergeCell ref="F52:L52"/>
    <mergeCell ref="B53:E53"/>
    <mergeCell ref="F43:L43"/>
    <mergeCell ref="B16:E16"/>
    <mergeCell ref="B17:E17"/>
    <mergeCell ref="B14:E14"/>
    <mergeCell ref="F20:L20"/>
    <mergeCell ref="T90:X90"/>
    <mergeCell ref="N16:R16"/>
    <mergeCell ref="N17:R17"/>
    <mergeCell ref="N18:R18"/>
    <mergeCell ref="N19:R19"/>
    <mergeCell ref="N60:R60"/>
    <mergeCell ref="N85:R85"/>
    <mergeCell ref="N86:R86"/>
    <mergeCell ref="N90:R90"/>
    <mergeCell ref="B89:E89"/>
    <mergeCell ref="F89:L89"/>
    <mergeCell ref="T89:X89"/>
    <mergeCell ref="B87:E87"/>
    <mergeCell ref="F87:L87"/>
    <mergeCell ref="N87:R87"/>
    <mergeCell ref="T87:X87"/>
    <mergeCell ref="T18:X18"/>
    <mergeCell ref="T19:X19"/>
    <mergeCell ref="T60:X60"/>
    <mergeCell ref="T85:X85"/>
    <mergeCell ref="AB2:AC2"/>
    <mergeCell ref="T97:X97"/>
    <mergeCell ref="T98:X98"/>
    <mergeCell ref="N13:R13"/>
    <mergeCell ref="T13:X13"/>
    <mergeCell ref="N21:R21"/>
    <mergeCell ref="T21:X21"/>
    <mergeCell ref="N20:R20"/>
    <mergeCell ref="T20:X20"/>
    <mergeCell ref="N96:R96"/>
    <mergeCell ref="N97:R97"/>
    <mergeCell ref="N98:R98"/>
    <mergeCell ref="T14:X14"/>
    <mergeCell ref="T15:X15"/>
    <mergeCell ref="T16:X16"/>
    <mergeCell ref="T17:X17"/>
    <mergeCell ref="AB7:AB8"/>
    <mergeCell ref="N61:R61"/>
    <mergeCell ref="T61:X61"/>
    <mergeCell ref="T91:X91"/>
    <mergeCell ref="T92:X92"/>
    <mergeCell ref="T96:X96"/>
    <mergeCell ref="N14:R14"/>
    <mergeCell ref="N89:R89"/>
    <mergeCell ref="N63:R63"/>
    <mergeCell ref="T63:X63"/>
    <mergeCell ref="B22:E22"/>
    <mergeCell ref="F22:L22"/>
    <mergeCell ref="N22:R22"/>
    <mergeCell ref="T22:X22"/>
    <mergeCell ref="B23:E23"/>
    <mergeCell ref="F23:L23"/>
    <mergeCell ref="N23:R23"/>
    <mergeCell ref="T23:X23"/>
    <mergeCell ref="B44:E44"/>
    <mergeCell ref="F44:L44"/>
    <mergeCell ref="N44:R44"/>
    <mergeCell ref="T44:X44"/>
    <mergeCell ref="B45:E45"/>
    <mergeCell ref="F45:L45"/>
    <mergeCell ref="N45:R45"/>
    <mergeCell ref="T45:X45"/>
    <mergeCell ref="B46:E46"/>
    <mergeCell ref="F46:L46"/>
    <mergeCell ref="N46:R46"/>
    <mergeCell ref="T46:X46"/>
    <mergeCell ref="B47:E47"/>
    <mergeCell ref="F47:L47"/>
    <mergeCell ref="N64:R64"/>
    <mergeCell ref="T64:X64"/>
    <mergeCell ref="B65:E65"/>
    <mergeCell ref="F65:L65"/>
    <mergeCell ref="N65:R65"/>
    <mergeCell ref="T65:X65"/>
    <mergeCell ref="B66:E66"/>
    <mergeCell ref="F66:L66"/>
    <mergeCell ref="N66:R66"/>
    <mergeCell ref="T66:X66"/>
    <mergeCell ref="N67:R67"/>
    <mergeCell ref="T67:X67"/>
    <mergeCell ref="B83:E83"/>
    <mergeCell ref="F83:L83"/>
    <mergeCell ref="N83:R83"/>
    <mergeCell ref="T83:X83"/>
    <mergeCell ref="B84:E84"/>
    <mergeCell ref="F84:L84"/>
    <mergeCell ref="N84:R84"/>
    <mergeCell ref="T84:X84"/>
    <mergeCell ref="N71:R71"/>
    <mergeCell ref="T71:X71"/>
    <mergeCell ref="B72:E72"/>
    <mergeCell ref="F72:L72"/>
    <mergeCell ref="N72:R72"/>
    <mergeCell ref="T72:X72"/>
    <mergeCell ref="B73:E73"/>
    <mergeCell ref="F73:L73"/>
    <mergeCell ref="N73:R73"/>
    <mergeCell ref="T73:X73"/>
    <mergeCell ref="B74:E74"/>
    <mergeCell ref="F74:L74"/>
    <mergeCell ref="N74:R74"/>
    <mergeCell ref="T74:X74"/>
    <mergeCell ref="N47:R47"/>
    <mergeCell ref="T47:X47"/>
    <mergeCell ref="N48:R48"/>
    <mergeCell ref="T48:X48"/>
    <mergeCell ref="B49:E49"/>
    <mergeCell ref="F49:L49"/>
    <mergeCell ref="N49:R49"/>
    <mergeCell ref="T49:X49"/>
    <mergeCell ref="B50:E50"/>
    <mergeCell ref="F50:L50"/>
    <mergeCell ref="N50:R50"/>
    <mergeCell ref="T50:X50"/>
    <mergeCell ref="N51:R51"/>
    <mergeCell ref="T51:X51"/>
    <mergeCell ref="B59:E59"/>
    <mergeCell ref="F59:L59"/>
    <mergeCell ref="N59:R59"/>
    <mergeCell ref="T59:X59"/>
    <mergeCell ref="B24:E24"/>
    <mergeCell ref="F24:L24"/>
    <mergeCell ref="N24:R24"/>
    <mergeCell ref="T24:X24"/>
    <mergeCell ref="B25:E25"/>
    <mergeCell ref="F25:L25"/>
    <mergeCell ref="N25:R25"/>
    <mergeCell ref="T25:X25"/>
    <mergeCell ref="B32:E32"/>
    <mergeCell ref="F32:L32"/>
    <mergeCell ref="N32:R32"/>
    <mergeCell ref="T32:X32"/>
    <mergeCell ref="B33:E33"/>
    <mergeCell ref="F33:L33"/>
    <mergeCell ref="N33:R33"/>
    <mergeCell ref="T33:X33"/>
    <mergeCell ref="B34:E34"/>
    <mergeCell ref="F34:L34"/>
    <mergeCell ref="N43:R43"/>
    <mergeCell ref="T43:X43"/>
    <mergeCell ref="B38:E38"/>
    <mergeCell ref="F38:L38"/>
    <mergeCell ref="N38:R38"/>
    <mergeCell ref="T38:X38"/>
    <mergeCell ref="B39:E39"/>
    <mergeCell ref="F39:L39"/>
    <mergeCell ref="N39:R39"/>
    <mergeCell ref="T39:X39"/>
    <mergeCell ref="B40:E40"/>
    <mergeCell ref="F40:L40"/>
    <mergeCell ref="N40:R40"/>
    <mergeCell ref="T40:X40"/>
    <mergeCell ref="B41:E41"/>
    <mergeCell ref="F41:L41"/>
    <mergeCell ref="N41:R41"/>
    <mergeCell ref="T41:X41"/>
    <mergeCell ref="T3:U3"/>
    <mergeCell ref="B30:E30"/>
    <mergeCell ref="F30:L30"/>
    <mergeCell ref="N30:R30"/>
    <mergeCell ref="T30:X30"/>
    <mergeCell ref="B31:E31"/>
    <mergeCell ref="F31:L31"/>
    <mergeCell ref="N31:R31"/>
    <mergeCell ref="T31:X31"/>
    <mergeCell ref="N26:R26"/>
    <mergeCell ref="T26:X26"/>
    <mergeCell ref="B27:E27"/>
    <mergeCell ref="F27:L27"/>
    <mergeCell ref="S9:Z10"/>
    <mergeCell ref="N27:R27"/>
    <mergeCell ref="T27:X27"/>
    <mergeCell ref="B28:E28"/>
    <mergeCell ref="F28:L28"/>
    <mergeCell ref="N28:R28"/>
    <mergeCell ref="T28:X28"/>
    <mergeCell ref="B29:E29"/>
    <mergeCell ref="F29:L29"/>
    <mergeCell ref="N29:R29"/>
    <mergeCell ref="T29:X29"/>
    <mergeCell ref="N53:R53"/>
    <mergeCell ref="B12:E13"/>
    <mergeCell ref="T53:X53"/>
    <mergeCell ref="B54:E54"/>
    <mergeCell ref="F54:L54"/>
    <mergeCell ref="N54:R54"/>
    <mergeCell ref="T54:X54"/>
    <mergeCell ref="N52:R52"/>
    <mergeCell ref="T52:X52"/>
    <mergeCell ref="B42:E42"/>
    <mergeCell ref="N37:R37"/>
    <mergeCell ref="T37:X37"/>
    <mergeCell ref="N34:R34"/>
    <mergeCell ref="T34:X34"/>
    <mergeCell ref="B35:E35"/>
    <mergeCell ref="F35:L35"/>
    <mergeCell ref="N35:R35"/>
    <mergeCell ref="T35:X35"/>
    <mergeCell ref="B36:E36"/>
    <mergeCell ref="N36:R36"/>
    <mergeCell ref="T36:X36"/>
    <mergeCell ref="N42:R42"/>
    <mergeCell ref="T42:X42"/>
    <mergeCell ref="B43:E43"/>
    <mergeCell ref="N58:R58"/>
    <mergeCell ref="T58:X58"/>
    <mergeCell ref="B55:E55"/>
    <mergeCell ref="F55:L55"/>
    <mergeCell ref="N55:R55"/>
    <mergeCell ref="T55:X55"/>
    <mergeCell ref="B56:E56"/>
    <mergeCell ref="F56:L56"/>
    <mergeCell ref="N56:R56"/>
    <mergeCell ref="T56:X56"/>
    <mergeCell ref="B57:E57"/>
    <mergeCell ref="F57:L57"/>
    <mergeCell ref="N57:R57"/>
    <mergeCell ref="T57:X57"/>
    <mergeCell ref="K10:R10"/>
    <mergeCell ref="Y14:Z14"/>
    <mergeCell ref="Y15:Z15"/>
    <mergeCell ref="Y16:Z16"/>
    <mergeCell ref="Y17:Z17"/>
    <mergeCell ref="Y18:Z18"/>
    <mergeCell ref="Y19:Z19"/>
    <mergeCell ref="Y20:Z20"/>
    <mergeCell ref="Y21:Z21"/>
    <mergeCell ref="F12:L13"/>
    <mergeCell ref="Y22:Z22"/>
    <mergeCell ref="Y23:Z23"/>
    <mergeCell ref="Y24:Z24"/>
    <mergeCell ref="Y25:Z25"/>
    <mergeCell ref="Y26:Z26"/>
    <mergeCell ref="Y27:Z27"/>
    <mergeCell ref="Y28:Z28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Y38:Z38"/>
    <mergeCell ref="Y39:Z39"/>
    <mergeCell ref="Y40:Z40"/>
    <mergeCell ref="Y41:Z41"/>
    <mergeCell ref="Y42:Z42"/>
    <mergeCell ref="Y43:Z43"/>
    <mergeCell ref="Y44:Z44"/>
    <mergeCell ref="Y45:Z45"/>
    <mergeCell ref="Y46:Z46"/>
    <mergeCell ref="Y47:Z47"/>
    <mergeCell ref="Y48:Z48"/>
    <mergeCell ref="Y49:Z49"/>
    <mergeCell ref="Y50:Z50"/>
    <mergeCell ref="Y51:Z51"/>
    <mergeCell ref="Y52:Z52"/>
    <mergeCell ref="Y53:Z53"/>
    <mergeCell ref="Y54:Z54"/>
    <mergeCell ref="Y55:Z55"/>
    <mergeCell ref="Y56:Z56"/>
    <mergeCell ref="Y57:Z57"/>
    <mergeCell ref="Y58:Z58"/>
    <mergeCell ref="Y59:Z59"/>
    <mergeCell ref="Y60:Z60"/>
    <mergeCell ref="Y61:Z61"/>
    <mergeCell ref="Y62:Z62"/>
    <mergeCell ref="Y63:Z63"/>
    <mergeCell ref="Y64:Z64"/>
    <mergeCell ref="Y65:Z65"/>
    <mergeCell ref="Y66:Z66"/>
    <mergeCell ref="Y67:Z67"/>
    <mergeCell ref="Y83:Z83"/>
    <mergeCell ref="Y84:Z84"/>
    <mergeCell ref="Y85:Z85"/>
    <mergeCell ref="Y86:Z86"/>
    <mergeCell ref="Y87:Z87"/>
    <mergeCell ref="Y88:Z88"/>
    <mergeCell ref="Y89:Z89"/>
    <mergeCell ref="Y90:Z90"/>
    <mergeCell ref="Y71:Z71"/>
    <mergeCell ref="Y72:Z72"/>
    <mergeCell ref="Y73:Z73"/>
    <mergeCell ref="Y74:Z74"/>
    <mergeCell ref="Y91:Z91"/>
    <mergeCell ref="Y92:Z92"/>
    <mergeCell ref="Y96:Z96"/>
    <mergeCell ref="Y97:Z97"/>
    <mergeCell ref="Y98:Z98"/>
    <mergeCell ref="B93:E93"/>
    <mergeCell ref="F93:L93"/>
    <mergeCell ref="N93:R93"/>
    <mergeCell ref="T93:X93"/>
    <mergeCell ref="Y93:Z93"/>
    <mergeCell ref="B94:E94"/>
    <mergeCell ref="F94:L94"/>
    <mergeCell ref="N94:R94"/>
    <mergeCell ref="T94:X94"/>
    <mergeCell ref="Y94:Z94"/>
    <mergeCell ref="B95:E95"/>
    <mergeCell ref="F95:L95"/>
    <mergeCell ref="N95:R95"/>
    <mergeCell ref="T95:X95"/>
    <mergeCell ref="Y95:Z95"/>
    <mergeCell ref="B96:E96"/>
    <mergeCell ref="F96:L96"/>
    <mergeCell ref="B98:E98"/>
    <mergeCell ref="B91:E91"/>
    <mergeCell ref="B100:E100"/>
    <mergeCell ref="F100:L100"/>
    <mergeCell ref="N100:R100"/>
    <mergeCell ref="T100:X100"/>
    <mergeCell ref="Y100:Z100"/>
    <mergeCell ref="B101:E101"/>
    <mergeCell ref="F101:L101"/>
    <mergeCell ref="N101:R101"/>
    <mergeCell ref="T101:X101"/>
    <mergeCell ref="Y101:Z101"/>
    <mergeCell ref="B102:E102"/>
    <mergeCell ref="F102:L102"/>
    <mergeCell ref="N102:R102"/>
    <mergeCell ref="T102:X102"/>
    <mergeCell ref="Y102:Z102"/>
    <mergeCell ref="B103:E103"/>
    <mergeCell ref="F103:L103"/>
    <mergeCell ref="N103:R103"/>
    <mergeCell ref="T103:X103"/>
    <mergeCell ref="Y103:Z103"/>
    <mergeCell ref="B104:E104"/>
    <mergeCell ref="F104:L104"/>
    <mergeCell ref="N104:R104"/>
    <mergeCell ref="T104:X104"/>
    <mergeCell ref="Y104:Z104"/>
    <mergeCell ref="B105:E105"/>
    <mergeCell ref="F105:L105"/>
    <mergeCell ref="N105:R105"/>
    <mergeCell ref="T105:X105"/>
    <mergeCell ref="Y105:Z105"/>
    <mergeCell ref="B108:E108"/>
    <mergeCell ref="F108:L108"/>
    <mergeCell ref="N108:R108"/>
    <mergeCell ref="T108:X108"/>
    <mergeCell ref="Y108:Z108"/>
    <mergeCell ref="B106:E106"/>
    <mergeCell ref="F106:L106"/>
    <mergeCell ref="N106:R106"/>
    <mergeCell ref="T106:X106"/>
    <mergeCell ref="Y106:Z106"/>
    <mergeCell ref="B107:E107"/>
    <mergeCell ref="F107:L107"/>
    <mergeCell ref="N107:R107"/>
    <mergeCell ref="T107:X107"/>
    <mergeCell ref="Y107:Z107"/>
    <mergeCell ref="B99:E99"/>
    <mergeCell ref="F99:L99"/>
    <mergeCell ref="N99:R99"/>
    <mergeCell ref="T99:X99"/>
    <mergeCell ref="Y99:Z99"/>
    <mergeCell ref="T7:V7"/>
    <mergeCell ref="N7:S7"/>
    <mergeCell ref="B68:E68"/>
    <mergeCell ref="F68:L68"/>
    <mergeCell ref="N68:R68"/>
    <mergeCell ref="T68:X68"/>
    <mergeCell ref="Y68:Z68"/>
    <mergeCell ref="B69:E69"/>
    <mergeCell ref="F69:L69"/>
    <mergeCell ref="N69:R69"/>
    <mergeCell ref="T69:X69"/>
    <mergeCell ref="Y69:Z69"/>
    <mergeCell ref="B70:E70"/>
    <mergeCell ref="F70:L70"/>
    <mergeCell ref="N70:R70"/>
    <mergeCell ref="T70:X70"/>
    <mergeCell ref="Y70:Z70"/>
    <mergeCell ref="B71:E71"/>
    <mergeCell ref="F71:L71"/>
    <mergeCell ref="N75:R75"/>
    <mergeCell ref="T75:X75"/>
    <mergeCell ref="Y75:Z75"/>
    <mergeCell ref="B76:E76"/>
    <mergeCell ref="F76:L76"/>
    <mergeCell ref="N76:R76"/>
    <mergeCell ref="T76:X76"/>
    <mergeCell ref="Y76:Z76"/>
    <mergeCell ref="B77:E77"/>
    <mergeCell ref="F77:L77"/>
    <mergeCell ref="N77:R77"/>
    <mergeCell ref="T77:X77"/>
    <mergeCell ref="Y77:Z77"/>
    <mergeCell ref="N78:R78"/>
    <mergeCell ref="T78:X78"/>
    <mergeCell ref="Y78:Z78"/>
    <mergeCell ref="B79:E79"/>
    <mergeCell ref="F79:L79"/>
    <mergeCell ref="N79:R79"/>
    <mergeCell ref="T79:X79"/>
    <mergeCell ref="Y79:Z79"/>
    <mergeCell ref="B80:E80"/>
    <mergeCell ref="F80:L80"/>
    <mergeCell ref="N80:R80"/>
    <mergeCell ref="T80:X80"/>
    <mergeCell ref="Y80:Z80"/>
    <mergeCell ref="B81:E81"/>
    <mergeCell ref="F81:L81"/>
    <mergeCell ref="N81:R81"/>
    <mergeCell ref="T81:X81"/>
    <mergeCell ref="Y81:Z81"/>
    <mergeCell ref="B82:E82"/>
    <mergeCell ref="F82:L82"/>
    <mergeCell ref="N82:R82"/>
    <mergeCell ref="T82:X82"/>
    <mergeCell ref="Y82:Z82"/>
  </mergeCells>
  <phoneticPr fontId="31"/>
  <dataValidations count="2">
    <dataValidation type="list" allowBlank="1" showInputMessage="1" showErrorMessage="1" sqref="WVF983127:WVL983139 IT65623:IZ65635 SP65623:SV65635 ACL65623:ACR65635 AMH65623:AMN65635 AWD65623:AWJ65635 BFZ65623:BGF65635 BPV65623:BQB65635 BZR65623:BZX65635 CJN65623:CJT65635 CTJ65623:CTP65635 DDF65623:DDL65635 DNB65623:DNH65635 DWX65623:DXD65635 EGT65623:EGZ65635 EQP65623:EQV65635 FAL65623:FAR65635 FKH65623:FKN65635 FUD65623:FUJ65635 GDZ65623:GEF65635 GNV65623:GOB65635 GXR65623:GXX65635 HHN65623:HHT65635 HRJ65623:HRP65635 IBF65623:IBL65635 ILB65623:ILH65635 IUX65623:IVD65635 JET65623:JEZ65635 JOP65623:JOV65635 JYL65623:JYR65635 KIH65623:KIN65635 KSD65623:KSJ65635 LBZ65623:LCF65635 LLV65623:LMB65635 LVR65623:LVX65635 MFN65623:MFT65635 MPJ65623:MPP65635 MZF65623:MZL65635 NJB65623:NJH65635 NSX65623:NTD65635 OCT65623:OCZ65635 OMP65623:OMV65635 OWL65623:OWR65635 PGH65623:PGN65635 PQD65623:PQJ65635 PZZ65623:QAF65635 QJV65623:QKB65635 QTR65623:QTX65635 RDN65623:RDT65635 RNJ65623:RNP65635 RXF65623:RXL65635 SHB65623:SHH65635 SQX65623:SRD65635 TAT65623:TAZ65635 TKP65623:TKV65635 TUL65623:TUR65635 UEH65623:UEN65635 UOD65623:UOJ65635 UXZ65623:UYF65635 VHV65623:VIB65635 VRR65623:VRX65635 WBN65623:WBT65635 WLJ65623:WLP65635 WVF65623:WVL65635 IT131159:IZ131171 SP131159:SV131171 ACL131159:ACR131171 AMH131159:AMN131171 AWD131159:AWJ131171 BFZ131159:BGF131171 BPV131159:BQB131171 BZR131159:BZX131171 CJN131159:CJT131171 CTJ131159:CTP131171 DDF131159:DDL131171 DNB131159:DNH131171 DWX131159:DXD131171 EGT131159:EGZ131171 EQP131159:EQV131171 FAL131159:FAR131171 FKH131159:FKN131171 FUD131159:FUJ131171 GDZ131159:GEF131171 GNV131159:GOB131171 GXR131159:GXX131171 HHN131159:HHT131171 HRJ131159:HRP131171 IBF131159:IBL131171 ILB131159:ILH131171 IUX131159:IVD131171 JET131159:JEZ131171 JOP131159:JOV131171 JYL131159:JYR131171 KIH131159:KIN131171 KSD131159:KSJ131171 LBZ131159:LCF131171 LLV131159:LMB131171 LVR131159:LVX131171 MFN131159:MFT131171 MPJ131159:MPP131171 MZF131159:MZL131171 NJB131159:NJH131171 NSX131159:NTD131171 OCT131159:OCZ131171 OMP131159:OMV131171 OWL131159:OWR131171 PGH131159:PGN131171 PQD131159:PQJ131171 PZZ131159:QAF131171 QJV131159:QKB131171 QTR131159:QTX131171 RDN131159:RDT131171 RNJ131159:RNP131171 RXF131159:RXL131171 SHB131159:SHH131171 SQX131159:SRD131171 TAT131159:TAZ131171 TKP131159:TKV131171 TUL131159:TUR131171 UEH131159:UEN131171 UOD131159:UOJ131171 UXZ131159:UYF131171 VHV131159:VIB131171 VRR131159:VRX131171 WBN131159:WBT131171 WLJ131159:WLP131171 WVF131159:WVL131171 IT196695:IZ196707 SP196695:SV196707 ACL196695:ACR196707 AMH196695:AMN196707 AWD196695:AWJ196707 BFZ196695:BGF196707 BPV196695:BQB196707 BZR196695:BZX196707 CJN196695:CJT196707 CTJ196695:CTP196707 DDF196695:DDL196707 DNB196695:DNH196707 DWX196695:DXD196707 EGT196695:EGZ196707 EQP196695:EQV196707 FAL196695:FAR196707 FKH196695:FKN196707 FUD196695:FUJ196707 GDZ196695:GEF196707 GNV196695:GOB196707 GXR196695:GXX196707 HHN196695:HHT196707 HRJ196695:HRP196707 IBF196695:IBL196707 ILB196695:ILH196707 IUX196695:IVD196707 JET196695:JEZ196707 JOP196695:JOV196707 JYL196695:JYR196707 KIH196695:KIN196707 KSD196695:KSJ196707 LBZ196695:LCF196707 LLV196695:LMB196707 LVR196695:LVX196707 MFN196695:MFT196707 MPJ196695:MPP196707 MZF196695:MZL196707 NJB196695:NJH196707 NSX196695:NTD196707 OCT196695:OCZ196707 OMP196695:OMV196707 OWL196695:OWR196707 PGH196695:PGN196707 PQD196695:PQJ196707 PZZ196695:QAF196707 QJV196695:QKB196707 QTR196695:QTX196707 RDN196695:RDT196707 RNJ196695:RNP196707 RXF196695:RXL196707 SHB196695:SHH196707 SQX196695:SRD196707 TAT196695:TAZ196707 TKP196695:TKV196707 TUL196695:TUR196707 UEH196695:UEN196707 UOD196695:UOJ196707 UXZ196695:UYF196707 VHV196695:VIB196707 VRR196695:VRX196707 WBN196695:WBT196707 WLJ196695:WLP196707 WVF196695:WVL196707 IT262231:IZ262243 SP262231:SV262243 ACL262231:ACR262243 AMH262231:AMN262243 AWD262231:AWJ262243 BFZ262231:BGF262243 BPV262231:BQB262243 BZR262231:BZX262243 CJN262231:CJT262243 CTJ262231:CTP262243 DDF262231:DDL262243 DNB262231:DNH262243 DWX262231:DXD262243 EGT262231:EGZ262243 EQP262231:EQV262243 FAL262231:FAR262243 FKH262231:FKN262243 FUD262231:FUJ262243 GDZ262231:GEF262243 GNV262231:GOB262243 GXR262231:GXX262243 HHN262231:HHT262243 HRJ262231:HRP262243 IBF262231:IBL262243 ILB262231:ILH262243 IUX262231:IVD262243 JET262231:JEZ262243 JOP262231:JOV262243 JYL262231:JYR262243 KIH262231:KIN262243 KSD262231:KSJ262243 LBZ262231:LCF262243 LLV262231:LMB262243 LVR262231:LVX262243 MFN262231:MFT262243 MPJ262231:MPP262243 MZF262231:MZL262243 NJB262231:NJH262243 NSX262231:NTD262243 OCT262231:OCZ262243 OMP262231:OMV262243 OWL262231:OWR262243 PGH262231:PGN262243 PQD262231:PQJ262243 PZZ262231:QAF262243 QJV262231:QKB262243 QTR262231:QTX262243 RDN262231:RDT262243 RNJ262231:RNP262243 RXF262231:RXL262243 SHB262231:SHH262243 SQX262231:SRD262243 TAT262231:TAZ262243 TKP262231:TKV262243 TUL262231:TUR262243 UEH262231:UEN262243 UOD262231:UOJ262243 UXZ262231:UYF262243 VHV262231:VIB262243 VRR262231:VRX262243 WBN262231:WBT262243 WLJ262231:WLP262243 WVF262231:WVL262243 IT327767:IZ327779 SP327767:SV327779 ACL327767:ACR327779 AMH327767:AMN327779 AWD327767:AWJ327779 BFZ327767:BGF327779 BPV327767:BQB327779 BZR327767:BZX327779 CJN327767:CJT327779 CTJ327767:CTP327779 DDF327767:DDL327779 DNB327767:DNH327779 DWX327767:DXD327779 EGT327767:EGZ327779 EQP327767:EQV327779 FAL327767:FAR327779 FKH327767:FKN327779 FUD327767:FUJ327779 GDZ327767:GEF327779 GNV327767:GOB327779 GXR327767:GXX327779 HHN327767:HHT327779 HRJ327767:HRP327779 IBF327767:IBL327779 ILB327767:ILH327779 IUX327767:IVD327779 JET327767:JEZ327779 JOP327767:JOV327779 JYL327767:JYR327779 KIH327767:KIN327779 KSD327767:KSJ327779 LBZ327767:LCF327779 LLV327767:LMB327779 LVR327767:LVX327779 MFN327767:MFT327779 MPJ327767:MPP327779 MZF327767:MZL327779 NJB327767:NJH327779 NSX327767:NTD327779 OCT327767:OCZ327779 OMP327767:OMV327779 OWL327767:OWR327779 PGH327767:PGN327779 PQD327767:PQJ327779 PZZ327767:QAF327779 QJV327767:QKB327779 QTR327767:QTX327779 RDN327767:RDT327779 RNJ327767:RNP327779 RXF327767:RXL327779 SHB327767:SHH327779 SQX327767:SRD327779 TAT327767:TAZ327779 TKP327767:TKV327779 TUL327767:TUR327779 UEH327767:UEN327779 UOD327767:UOJ327779 UXZ327767:UYF327779 VHV327767:VIB327779 VRR327767:VRX327779 WBN327767:WBT327779 WLJ327767:WLP327779 WVF327767:WVL327779 IT393303:IZ393315 SP393303:SV393315 ACL393303:ACR393315 AMH393303:AMN393315 AWD393303:AWJ393315 BFZ393303:BGF393315 BPV393303:BQB393315 BZR393303:BZX393315 CJN393303:CJT393315 CTJ393303:CTP393315 DDF393303:DDL393315 DNB393303:DNH393315 DWX393303:DXD393315 EGT393303:EGZ393315 EQP393303:EQV393315 FAL393303:FAR393315 FKH393303:FKN393315 FUD393303:FUJ393315 GDZ393303:GEF393315 GNV393303:GOB393315 GXR393303:GXX393315 HHN393303:HHT393315 HRJ393303:HRP393315 IBF393303:IBL393315 ILB393303:ILH393315 IUX393303:IVD393315 JET393303:JEZ393315 JOP393303:JOV393315 JYL393303:JYR393315 KIH393303:KIN393315 KSD393303:KSJ393315 LBZ393303:LCF393315 LLV393303:LMB393315 LVR393303:LVX393315 MFN393303:MFT393315 MPJ393303:MPP393315 MZF393303:MZL393315 NJB393303:NJH393315 NSX393303:NTD393315 OCT393303:OCZ393315 OMP393303:OMV393315 OWL393303:OWR393315 PGH393303:PGN393315 PQD393303:PQJ393315 PZZ393303:QAF393315 QJV393303:QKB393315 QTR393303:QTX393315 RDN393303:RDT393315 RNJ393303:RNP393315 RXF393303:RXL393315 SHB393303:SHH393315 SQX393303:SRD393315 TAT393303:TAZ393315 TKP393303:TKV393315 TUL393303:TUR393315 UEH393303:UEN393315 UOD393303:UOJ393315 UXZ393303:UYF393315 VHV393303:VIB393315 VRR393303:VRX393315 WBN393303:WBT393315 WLJ393303:WLP393315 WVF393303:WVL393315 IT458839:IZ458851 SP458839:SV458851 ACL458839:ACR458851 AMH458839:AMN458851 AWD458839:AWJ458851 BFZ458839:BGF458851 BPV458839:BQB458851 BZR458839:BZX458851 CJN458839:CJT458851 CTJ458839:CTP458851 DDF458839:DDL458851 DNB458839:DNH458851 DWX458839:DXD458851 EGT458839:EGZ458851 EQP458839:EQV458851 FAL458839:FAR458851 FKH458839:FKN458851 FUD458839:FUJ458851 GDZ458839:GEF458851 GNV458839:GOB458851 GXR458839:GXX458851 HHN458839:HHT458851 HRJ458839:HRP458851 IBF458839:IBL458851 ILB458839:ILH458851 IUX458839:IVD458851 JET458839:JEZ458851 JOP458839:JOV458851 JYL458839:JYR458851 KIH458839:KIN458851 KSD458839:KSJ458851 LBZ458839:LCF458851 LLV458839:LMB458851 LVR458839:LVX458851 MFN458839:MFT458851 MPJ458839:MPP458851 MZF458839:MZL458851 NJB458839:NJH458851 NSX458839:NTD458851 OCT458839:OCZ458851 OMP458839:OMV458851 OWL458839:OWR458851 PGH458839:PGN458851 PQD458839:PQJ458851 PZZ458839:QAF458851 QJV458839:QKB458851 QTR458839:QTX458851 RDN458839:RDT458851 RNJ458839:RNP458851 RXF458839:RXL458851 SHB458839:SHH458851 SQX458839:SRD458851 TAT458839:TAZ458851 TKP458839:TKV458851 TUL458839:TUR458851 UEH458839:UEN458851 UOD458839:UOJ458851 UXZ458839:UYF458851 VHV458839:VIB458851 VRR458839:VRX458851 WBN458839:WBT458851 WLJ458839:WLP458851 WVF458839:WVL458851 IT524375:IZ524387 SP524375:SV524387 ACL524375:ACR524387 AMH524375:AMN524387 AWD524375:AWJ524387 BFZ524375:BGF524387 BPV524375:BQB524387 BZR524375:BZX524387 CJN524375:CJT524387 CTJ524375:CTP524387 DDF524375:DDL524387 DNB524375:DNH524387 DWX524375:DXD524387 EGT524375:EGZ524387 EQP524375:EQV524387 FAL524375:FAR524387 FKH524375:FKN524387 FUD524375:FUJ524387 GDZ524375:GEF524387 GNV524375:GOB524387 GXR524375:GXX524387 HHN524375:HHT524387 HRJ524375:HRP524387 IBF524375:IBL524387 ILB524375:ILH524387 IUX524375:IVD524387 JET524375:JEZ524387 JOP524375:JOV524387 JYL524375:JYR524387 KIH524375:KIN524387 KSD524375:KSJ524387 LBZ524375:LCF524387 LLV524375:LMB524387 LVR524375:LVX524387 MFN524375:MFT524387 MPJ524375:MPP524387 MZF524375:MZL524387 NJB524375:NJH524387 NSX524375:NTD524387 OCT524375:OCZ524387 OMP524375:OMV524387 OWL524375:OWR524387 PGH524375:PGN524387 PQD524375:PQJ524387 PZZ524375:QAF524387 QJV524375:QKB524387 QTR524375:QTX524387 RDN524375:RDT524387 RNJ524375:RNP524387 RXF524375:RXL524387 SHB524375:SHH524387 SQX524375:SRD524387 TAT524375:TAZ524387 TKP524375:TKV524387 TUL524375:TUR524387 UEH524375:UEN524387 UOD524375:UOJ524387 UXZ524375:UYF524387 VHV524375:VIB524387 VRR524375:VRX524387 WBN524375:WBT524387 WLJ524375:WLP524387 WVF524375:WVL524387 IT589911:IZ589923 SP589911:SV589923 ACL589911:ACR589923 AMH589911:AMN589923 AWD589911:AWJ589923 BFZ589911:BGF589923 BPV589911:BQB589923 BZR589911:BZX589923 CJN589911:CJT589923 CTJ589911:CTP589923 DDF589911:DDL589923 DNB589911:DNH589923 DWX589911:DXD589923 EGT589911:EGZ589923 EQP589911:EQV589923 FAL589911:FAR589923 FKH589911:FKN589923 FUD589911:FUJ589923 GDZ589911:GEF589923 GNV589911:GOB589923 GXR589911:GXX589923 HHN589911:HHT589923 HRJ589911:HRP589923 IBF589911:IBL589923 ILB589911:ILH589923 IUX589911:IVD589923 JET589911:JEZ589923 JOP589911:JOV589923 JYL589911:JYR589923 KIH589911:KIN589923 KSD589911:KSJ589923 LBZ589911:LCF589923 LLV589911:LMB589923 LVR589911:LVX589923 MFN589911:MFT589923 MPJ589911:MPP589923 MZF589911:MZL589923 NJB589911:NJH589923 NSX589911:NTD589923 OCT589911:OCZ589923 OMP589911:OMV589923 OWL589911:OWR589923 PGH589911:PGN589923 PQD589911:PQJ589923 PZZ589911:QAF589923 QJV589911:QKB589923 QTR589911:QTX589923 RDN589911:RDT589923 RNJ589911:RNP589923 RXF589911:RXL589923 SHB589911:SHH589923 SQX589911:SRD589923 TAT589911:TAZ589923 TKP589911:TKV589923 TUL589911:TUR589923 UEH589911:UEN589923 UOD589911:UOJ589923 UXZ589911:UYF589923 VHV589911:VIB589923 VRR589911:VRX589923 WBN589911:WBT589923 WLJ589911:WLP589923 WVF589911:WVL589923 IT655447:IZ655459 SP655447:SV655459 ACL655447:ACR655459 AMH655447:AMN655459 AWD655447:AWJ655459 BFZ655447:BGF655459 BPV655447:BQB655459 BZR655447:BZX655459 CJN655447:CJT655459 CTJ655447:CTP655459 DDF655447:DDL655459 DNB655447:DNH655459 DWX655447:DXD655459 EGT655447:EGZ655459 EQP655447:EQV655459 FAL655447:FAR655459 FKH655447:FKN655459 FUD655447:FUJ655459 GDZ655447:GEF655459 GNV655447:GOB655459 GXR655447:GXX655459 HHN655447:HHT655459 HRJ655447:HRP655459 IBF655447:IBL655459 ILB655447:ILH655459 IUX655447:IVD655459 JET655447:JEZ655459 JOP655447:JOV655459 JYL655447:JYR655459 KIH655447:KIN655459 KSD655447:KSJ655459 LBZ655447:LCF655459 LLV655447:LMB655459 LVR655447:LVX655459 MFN655447:MFT655459 MPJ655447:MPP655459 MZF655447:MZL655459 NJB655447:NJH655459 NSX655447:NTD655459 OCT655447:OCZ655459 OMP655447:OMV655459 OWL655447:OWR655459 PGH655447:PGN655459 PQD655447:PQJ655459 PZZ655447:QAF655459 QJV655447:QKB655459 QTR655447:QTX655459 RDN655447:RDT655459 RNJ655447:RNP655459 RXF655447:RXL655459 SHB655447:SHH655459 SQX655447:SRD655459 TAT655447:TAZ655459 TKP655447:TKV655459 TUL655447:TUR655459 UEH655447:UEN655459 UOD655447:UOJ655459 UXZ655447:UYF655459 VHV655447:VIB655459 VRR655447:VRX655459 WBN655447:WBT655459 WLJ655447:WLP655459 WVF655447:WVL655459 IT720983:IZ720995 SP720983:SV720995 ACL720983:ACR720995 AMH720983:AMN720995 AWD720983:AWJ720995 BFZ720983:BGF720995 BPV720983:BQB720995 BZR720983:BZX720995 CJN720983:CJT720995 CTJ720983:CTP720995 DDF720983:DDL720995 DNB720983:DNH720995 DWX720983:DXD720995 EGT720983:EGZ720995 EQP720983:EQV720995 FAL720983:FAR720995 FKH720983:FKN720995 FUD720983:FUJ720995 GDZ720983:GEF720995 GNV720983:GOB720995 GXR720983:GXX720995 HHN720983:HHT720995 HRJ720983:HRP720995 IBF720983:IBL720995 ILB720983:ILH720995 IUX720983:IVD720995 JET720983:JEZ720995 JOP720983:JOV720995 JYL720983:JYR720995 KIH720983:KIN720995 KSD720983:KSJ720995 LBZ720983:LCF720995 LLV720983:LMB720995 LVR720983:LVX720995 MFN720983:MFT720995 MPJ720983:MPP720995 MZF720983:MZL720995 NJB720983:NJH720995 NSX720983:NTD720995 OCT720983:OCZ720995 OMP720983:OMV720995 OWL720983:OWR720995 PGH720983:PGN720995 PQD720983:PQJ720995 PZZ720983:QAF720995 QJV720983:QKB720995 QTR720983:QTX720995 RDN720983:RDT720995 RNJ720983:RNP720995 RXF720983:RXL720995 SHB720983:SHH720995 SQX720983:SRD720995 TAT720983:TAZ720995 TKP720983:TKV720995 TUL720983:TUR720995 UEH720983:UEN720995 UOD720983:UOJ720995 UXZ720983:UYF720995 VHV720983:VIB720995 VRR720983:VRX720995 WBN720983:WBT720995 WLJ720983:WLP720995 WVF720983:WVL720995 IT786519:IZ786531 SP786519:SV786531 ACL786519:ACR786531 AMH786519:AMN786531 AWD786519:AWJ786531 BFZ786519:BGF786531 BPV786519:BQB786531 BZR786519:BZX786531 CJN786519:CJT786531 CTJ786519:CTP786531 DDF786519:DDL786531 DNB786519:DNH786531 DWX786519:DXD786531 EGT786519:EGZ786531 EQP786519:EQV786531 FAL786519:FAR786531 FKH786519:FKN786531 FUD786519:FUJ786531 GDZ786519:GEF786531 GNV786519:GOB786531 GXR786519:GXX786531 HHN786519:HHT786531 HRJ786519:HRP786531 IBF786519:IBL786531 ILB786519:ILH786531 IUX786519:IVD786531 JET786519:JEZ786531 JOP786519:JOV786531 JYL786519:JYR786531 KIH786519:KIN786531 KSD786519:KSJ786531 LBZ786519:LCF786531 LLV786519:LMB786531 LVR786519:LVX786531 MFN786519:MFT786531 MPJ786519:MPP786531 MZF786519:MZL786531 NJB786519:NJH786531 NSX786519:NTD786531 OCT786519:OCZ786531 OMP786519:OMV786531 OWL786519:OWR786531 PGH786519:PGN786531 PQD786519:PQJ786531 PZZ786519:QAF786531 QJV786519:QKB786531 QTR786519:QTX786531 RDN786519:RDT786531 RNJ786519:RNP786531 RXF786519:RXL786531 SHB786519:SHH786531 SQX786519:SRD786531 TAT786519:TAZ786531 TKP786519:TKV786531 TUL786519:TUR786531 UEH786519:UEN786531 UOD786519:UOJ786531 UXZ786519:UYF786531 VHV786519:VIB786531 VRR786519:VRX786531 WBN786519:WBT786531 WLJ786519:WLP786531 WVF786519:WVL786531 IT852055:IZ852067 SP852055:SV852067 ACL852055:ACR852067 AMH852055:AMN852067 AWD852055:AWJ852067 BFZ852055:BGF852067 BPV852055:BQB852067 BZR852055:BZX852067 CJN852055:CJT852067 CTJ852055:CTP852067 DDF852055:DDL852067 DNB852055:DNH852067 DWX852055:DXD852067 EGT852055:EGZ852067 EQP852055:EQV852067 FAL852055:FAR852067 FKH852055:FKN852067 FUD852055:FUJ852067 GDZ852055:GEF852067 GNV852055:GOB852067 GXR852055:GXX852067 HHN852055:HHT852067 HRJ852055:HRP852067 IBF852055:IBL852067 ILB852055:ILH852067 IUX852055:IVD852067 JET852055:JEZ852067 JOP852055:JOV852067 JYL852055:JYR852067 KIH852055:KIN852067 KSD852055:KSJ852067 LBZ852055:LCF852067 LLV852055:LMB852067 LVR852055:LVX852067 MFN852055:MFT852067 MPJ852055:MPP852067 MZF852055:MZL852067 NJB852055:NJH852067 NSX852055:NTD852067 OCT852055:OCZ852067 OMP852055:OMV852067 OWL852055:OWR852067 PGH852055:PGN852067 PQD852055:PQJ852067 PZZ852055:QAF852067 QJV852055:QKB852067 QTR852055:QTX852067 RDN852055:RDT852067 RNJ852055:RNP852067 RXF852055:RXL852067 SHB852055:SHH852067 SQX852055:SRD852067 TAT852055:TAZ852067 TKP852055:TKV852067 TUL852055:TUR852067 UEH852055:UEN852067 UOD852055:UOJ852067 UXZ852055:UYF852067 VHV852055:VIB852067 VRR852055:VRX852067 WBN852055:WBT852067 WLJ852055:WLP852067 WVF852055:WVL852067 IT917591:IZ917603 SP917591:SV917603 ACL917591:ACR917603 AMH917591:AMN917603 AWD917591:AWJ917603 BFZ917591:BGF917603 BPV917591:BQB917603 BZR917591:BZX917603 CJN917591:CJT917603 CTJ917591:CTP917603 DDF917591:DDL917603 DNB917591:DNH917603 DWX917591:DXD917603 EGT917591:EGZ917603 EQP917591:EQV917603 FAL917591:FAR917603 FKH917591:FKN917603 FUD917591:FUJ917603 GDZ917591:GEF917603 GNV917591:GOB917603 GXR917591:GXX917603 HHN917591:HHT917603 HRJ917591:HRP917603 IBF917591:IBL917603 ILB917591:ILH917603 IUX917591:IVD917603 JET917591:JEZ917603 JOP917591:JOV917603 JYL917591:JYR917603 KIH917591:KIN917603 KSD917591:KSJ917603 LBZ917591:LCF917603 LLV917591:LMB917603 LVR917591:LVX917603 MFN917591:MFT917603 MPJ917591:MPP917603 MZF917591:MZL917603 NJB917591:NJH917603 NSX917591:NTD917603 OCT917591:OCZ917603 OMP917591:OMV917603 OWL917591:OWR917603 PGH917591:PGN917603 PQD917591:PQJ917603 PZZ917591:QAF917603 QJV917591:QKB917603 QTR917591:QTX917603 RDN917591:RDT917603 RNJ917591:RNP917603 RXF917591:RXL917603 SHB917591:SHH917603 SQX917591:SRD917603 TAT917591:TAZ917603 TKP917591:TKV917603 TUL917591:TUR917603 UEH917591:UEN917603 UOD917591:UOJ917603 UXZ917591:UYF917603 VHV917591:VIB917603 VRR917591:VRX917603 WBN917591:WBT917603 WLJ917591:WLP917603 WVF917591:WVL917603 IT983127:IZ983139 SP983127:SV983139 ACL983127:ACR983139 AMH983127:AMN983139 AWD983127:AWJ983139 BFZ983127:BGF983139 BPV983127:BQB983139 BZR983127:BZX983139 CJN983127:CJT983139 CTJ983127:CTP983139 DDF983127:DDL983139 DNB983127:DNH983139 DWX983127:DXD983139 EGT983127:EGZ983139 EQP983127:EQV983139 FAL983127:FAR983139 FKH983127:FKN983139 FUD983127:FUJ983139 GDZ983127:GEF983139 GNV983127:GOB983139 GXR983127:GXX983139 HHN983127:HHT983139 HRJ983127:HRP983139 IBF983127:IBL983139 ILB983127:ILH983139 IUX983127:IVD983139 JET983127:JEZ983139 JOP983127:JOV983139 JYL983127:JYR983139 KIH983127:KIN983139 KSD983127:KSJ983139 LBZ983127:LCF983139 LLV983127:LMB983139 LVR983127:LVX983139 MFN983127:MFT983139 MPJ983127:MPP983139 MZF983127:MZL983139 NJB983127:NJH983139 NSX983127:NTD983139 OCT983127:OCZ983139 OMP983127:OMV983139 OWL983127:OWR983139 PGH983127:PGN983139 PQD983127:PQJ983139 PZZ983127:QAF983139 QJV983127:QKB983139 QTR983127:QTX983139 RDN983127:RDT983139 RNJ983127:RNP983139 RXF983127:RXL983139 SHB983127:SHH983139 SQX983127:SRD983139 TAT983127:TAZ983139 TKP983127:TKV983139 TUL983127:TUR983139 UEH983127:UEN983139 UOD983127:UOJ983139 UXZ983127:UYF983139 VHV983127:VIB983139 VRR983127:VRX983139 WBN983127:WBT983139 WLJ983127:WLP983139 S983130:S983142 S65626:S65638 S131162:S131174 S196698:S196710 S262234:S262246 S327770:S327782 S393306:S393318 S458842:S458854 S524378:S524390 S589914:S589926 S655450:S655462 S720986:S720998 S786522:S786534 S852058:S852070 S917594:S917606 ACL83:ACR92 AMH83:AMN92 AWD83:AWJ92 BFZ83:BGF92 BPV83:BQB92 BZR83:BZX92 CJN83:CJT92 CTJ83:CTP92 DDF83:DDL92 DNB83:DNH92 DWX83:DXD92 EGT83:EGZ92 EQP83:EQV92 FAL83:FAR92 FKH83:FKN92 FUD83:FUJ92 GDZ83:GEF92 GNV83:GOB92 GXR83:GXX92 HHN83:HHT92 HRJ83:HRP92 IBF83:IBL92 ILB83:ILH92 IUX83:IVD92 JET83:JEZ92 JOP83:JOV92 JYL83:JYR92 KIH83:KIN92 KSD83:KSJ92 LBZ83:LCF92 LLV83:LMB92 LVR83:LVX92 MFN83:MFT92 MPJ83:MPP92 MZF83:MZL92 NJB83:NJH92 NSX83:NTD92 OCT83:OCZ92 OMP83:OMV92 OWL83:OWR92 PGH83:PGN92 PQD83:PQJ92 PZZ83:QAF92 QJV83:QKB92 QTR83:QTX92 RDN83:RDT92 RNJ83:RNP92 RXF83:RXL92 SHB83:SHH92 SQX83:SRD92 TAT83:TAZ92 TKP83:TKV92 TUL83:TUR92 UEH83:UEN92 UOD83:UOJ92 UXZ83:UYF92 VHV83:VIB92 VRR83:VRX92 WBN83:WBT92 WLJ83:WLP92 WVF83:WVL92 IT83:IZ92 Z917594:Z917606 Z983130:Z983142 Z65626:Z65638 Z131162:Z131174 Z196698:Z196710 Z262234:Z262246 Z327770:Z327782 Z393306:Z393318 Z458842:Z458854 Z524378:Z524390 Z589914:Z589926 Z655450:Z655462 Z720986:Z720998 Z786522:Z786534 Z852058:Z852070 IT100:IZ103 SP100:SV103 ACL100:ACR103 AMH100:AMN103 AWD100:AWJ103 BFZ100:BGF103 BPV100:BQB103 BZR100:BZX103 CJN100:CJT103 CTJ100:CTP103 DDF100:DDL103 DNB100:DNH103 DWX100:DXD103 EGT100:EGZ103 EQP100:EQV103 FAL100:FAR103 FKH100:FKN103 FUD100:FUJ103 GDZ100:GEF103 GNV100:GOB103 GXR100:GXX103 HHN100:HHT103 HRJ100:HRP103 IBF100:IBL103 ILB100:ILH103 IUX100:IVD103 JET100:JEZ103 JOP100:JOV103 JYL100:JYR103 KIH100:KIN103 KSD100:KSJ103 LBZ100:LCF103 LLV100:LMB103 LVR100:LVX103 MFN100:MFT103 MPJ100:MPP103 MZF100:MZL103 NJB100:NJH103 NSX100:NTD103 OCT100:OCZ103 OMP100:OMV103 OWL100:OWR103 PGH100:PGN103 PQD100:PQJ103 PZZ100:QAF103 QJV100:QKB103 QTR100:QTX103 RDN100:RDT103 RNJ100:RNP103 RXF100:RXL103 SHB100:SHH103 SQX100:SRD103 TAT100:TAZ103 TKP100:TKV103 TUL100:TUR103 UEH100:UEN103 UOD100:UOJ103 UXZ100:UYF103 VHV100:VIB103 VRR100:VRX103 WBN100:WBT103 WLJ100:WLP103 WVF100:WVL103 IT11:IZ77 WVF11:WVL77 WLJ11:WLP77 WBN11:WBT77 VRR11:VRX77 VHV11:VIB77 UXZ11:UYF77 UOD11:UOJ77 UEH11:UEN77 TUL11:TUR77 TKP11:TKV77 TAT11:TAZ77 SQX11:SRD77 SHB11:SHH77 RXF11:RXL77 RNJ11:RNP77 RDN11:RDT77 QTR11:QTX77 QJV11:QKB77 PZZ11:QAF77 PQD11:PQJ77 PGH11:PGN77 OWL11:OWR77 OMP11:OMV77 OCT11:OCZ77 NSX11:NTD77 NJB11:NJH77 MZF11:MZL77 MPJ11:MPP77 MFN11:MFT77 LVR11:LVX77 LLV11:LMB77 LBZ11:LCF77 KSD11:KSJ77 KIH11:KIN77 JYL11:JYR77 JOP11:JOV77 JET11:JEZ77 IUX11:IVD77 ILB11:ILH77 IBF11:IBL77 HRJ11:HRP77 HHN11:HHT77 GXR11:GXX77 GNV11:GOB77 GDZ11:GEF77 FUD11:FUJ77 FKH11:FKN77 FAL11:FAR77 EQP11:EQV77 EGT11:EGZ77 DWX11:DXD77 DNB11:DNH77 DDF11:DDL77 CTJ11:CTP77 CJN11:CJT77 BZR11:BZX77 BPV11:BQB77 BFZ11:BGF77 AWD11:AWJ77 AMH11:AMN77 ACL11:ACR77 SP11:SV77 SP83:SV92" xr:uid="{24E39ABD-D5DE-4924-AFBD-D1054884DC2A}">
      <formula1>"更新,本人,請求,返納,"</formula1>
    </dataValidation>
    <dataValidation type="list" allowBlank="1" showInputMessage="1" showErrorMessage="1" sqref="S14:S108 M14:M108" xr:uid="{6A9B94E7-DE4E-412B-AA12-332307D0C5C8}">
      <formula1>$AF$2:$AF$8</formula1>
    </dataValidation>
  </dataValidations>
  <pageMargins left="0.55118110236220474" right="0" top="0.39370078740157483" bottom="0.39370078740157483" header="0.11811023622047245" footer="0.15748031496062992"/>
  <pageSetup paperSize="9" scale="88" orientation="portrait" blackAndWhite="1" r:id="rId1"/>
  <headerFooter scaleWithDoc="0" alignWithMargins="0">
    <oddFooter>&amp;C&amp;P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D9AC7-D871-43F6-ACC6-2ED8F1263E1E}">
  <dimension ref="B1:T234"/>
  <sheetViews>
    <sheetView showGridLines="0" zoomScale="80" zoomScaleNormal="80" zoomScaleSheetLayoutView="70" zoomScalePageLayoutView="70" workbookViewId="0">
      <pane ySplit="12" topLeftCell="A13" activePane="bottomLeft" state="frozen"/>
      <selection pane="bottomLeft" activeCell="B13" sqref="B13"/>
    </sheetView>
  </sheetViews>
  <sheetFormatPr defaultColWidth="3.109375" defaultRowHeight="13.2"/>
  <cols>
    <col min="1" max="1" width="2" style="41" customWidth="1"/>
    <col min="2" max="2" width="17.33203125" style="41" customWidth="1"/>
    <col min="3" max="4" width="14.5546875" style="41" customWidth="1"/>
    <col min="5" max="5" width="25.77734375" style="41" customWidth="1"/>
    <col min="6" max="6" width="14.5546875" style="41" hidden="1" customWidth="1"/>
    <col min="7" max="8" width="14.5546875" style="41" customWidth="1"/>
    <col min="9" max="9" width="25.77734375" style="41" customWidth="1"/>
    <col min="10" max="10" width="14.5546875" style="41" hidden="1" customWidth="1"/>
    <col min="11" max="11" width="19.88671875" style="41" customWidth="1"/>
    <col min="12" max="12" width="4.88671875" style="41" customWidth="1"/>
    <col min="13" max="13" width="8.88671875" style="40" customWidth="1"/>
    <col min="14" max="16" width="3.109375" style="41" customWidth="1"/>
    <col min="17" max="17" width="17.21875" style="41" bestFit="1" customWidth="1"/>
    <col min="18" max="18" width="3.109375" style="41" customWidth="1"/>
    <col min="19" max="19" width="18.33203125" style="41" hidden="1" customWidth="1"/>
    <col min="20" max="20" width="8.77734375" style="41" customWidth="1"/>
    <col min="21" max="26" width="3.109375" style="41" customWidth="1"/>
    <col min="27" max="16384" width="3.109375" style="41"/>
  </cols>
  <sheetData>
    <row r="1" spans="2:19" ht="13.2" customHeight="1">
      <c r="B1" s="421" t="s">
        <v>56</v>
      </c>
      <c r="C1" s="421"/>
      <c r="D1" s="412" t="s">
        <v>131</v>
      </c>
      <c r="E1" s="412"/>
      <c r="F1" s="412"/>
      <c r="G1" s="412"/>
      <c r="H1" s="412"/>
      <c r="I1" s="396" t="s">
        <v>160</v>
      </c>
      <c r="J1" s="396"/>
      <c r="K1" s="396"/>
      <c r="L1" s="75"/>
      <c r="S1" s="1" t="str">
        <f>IF('登録シート(初めに入力してください)'!C3="","",'登録シート(初めに入力してください)'!C3)</f>
        <v/>
      </c>
    </row>
    <row r="2" spans="2:19" ht="19.95" customHeight="1">
      <c r="B2" s="422"/>
      <c r="C2" s="422"/>
      <c r="D2" s="413"/>
      <c r="E2" s="413"/>
      <c r="F2" s="413"/>
      <c r="G2" s="413"/>
      <c r="H2" s="413"/>
      <c r="I2" s="397"/>
      <c r="J2" s="397"/>
      <c r="K2" s="397"/>
      <c r="L2" s="75"/>
      <c r="S2" s="1" t="str">
        <f>IF('登録シート(初めに入力してください)'!C8="","",'登録シート(初めに入力してください)'!C8)</f>
        <v>74-</v>
      </c>
    </row>
    <row r="3" spans="2:19" ht="16.8" customHeight="1">
      <c r="B3" s="414" t="s">
        <v>132</v>
      </c>
      <c r="C3" s="415" t="str">
        <f>S1</f>
        <v/>
      </c>
      <c r="D3" s="415"/>
      <c r="E3" s="416" t="s">
        <v>119</v>
      </c>
      <c r="F3" s="202"/>
      <c r="G3" s="419" t="str">
        <f>S3</f>
        <v/>
      </c>
      <c r="H3" s="420"/>
      <c r="I3" s="398" t="s">
        <v>179</v>
      </c>
      <c r="J3" s="399"/>
      <c r="K3" s="400"/>
      <c r="L3" s="76"/>
      <c r="S3" s="49" t="str">
        <f>IF('登録シート(初めに入力してください)'!C10="","",'登録シート(初めに入力してください)'!C10)</f>
        <v/>
      </c>
    </row>
    <row r="4" spans="2:19" ht="16.8" customHeight="1">
      <c r="B4" s="414"/>
      <c r="C4" s="415"/>
      <c r="D4" s="415"/>
      <c r="E4" s="417"/>
      <c r="F4" s="203"/>
      <c r="G4" s="403" t="s">
        <v>57</v>
      </c>
      <c r="H4" s="404"/>
      <c r="I4" s="401"/>
      <c r="J4" s="401"/>
      <c r="K4" s="402"/>
      <c r="L4" s="76"/>
      <c r="S4" s="49" t="str">
        <f>IF('登録シート(初めに入力してください)'!F10="","",'登録シート(初めに入力してください)'!F10)</f>
        <v/>
      </c>
    </row>
    <row r="5" spans="2:19" ht="16.8" customHeight="1" thickBot="1">
      <c r="B5" s="207" t="s">
        <v>64</v>
      </c>
      <c r="C5" s="205" t="str">
        <f>S2</f>
        <v>74-</v>
      </c>
      <c r="D5" s="206" t="str">
        <f>S5</f>
        <v/>
      </c>
      <c r="E5" s="418"/>
      <c r="F5" s="204"/>
      <c r="G5" s="405" t="str">
        <f>S4</f>
        <v/>
      </c>
      <c r="H5" s="406"/>
      <c r="I5" s="401"/>
      <c r="J5" s="401"/>
      <c r="K5" s="402"/>
      <c r="L5" s="76"/>
      <c r="S5" s="98" t="str">
        <f>IF('登録シート(初めに入力してください)'!E8="","",'登録シート(初めに入力してください)'!E8)</f>
        <v/>
      </c>
    </row>
    <row r="6" spans="2:19" ht="27" customHeight="1" thickTop="1">
      <c r="B6" s="378" t="s">
        <v>122</v>
      </c>
      <c r="C6" s="379"/>
      <c r="D6" s="198" t="str">
        <f>IF(C3="","",C232)</f>
        <v/>
      </c>
      <c r="E6" s="199" t="s">
        <v>123</v>
      </c>
      <c r="F6" s="80"/>
      <c r="G6" s="228" t="str">
        <f>IF(D6="","",D6/320)</f>
        <v/>
      </c>
      <c r="H6" s="229" t="s">
        <v>191</v>
      </c>
      <c r="I6" s="233" t="s">
        <v>158</v>
      </c>
      <c r="J6" s="81"/>
      <c r="K6" s="227"/>
      <c r="L6" s="77"/>
      <c r="M6" s="41"/>
    </row>
    <row r="7" spans="2:19" ht="27" customHeight="1" thickBot="1">
      <c r="B7" s="380" t="s">
        <v>120</v>
      </c>
      <c r="C7" s="381"/>
      <c r="D7" s="200" t="str">
        <f>IF(C3="","",D232)</f>
        <v/>
      </c>
      <c r="E7" s="201" t="s">
        <v>124</v>
      </c>
      <c r="F7" s="60"/>
      <c r="G7" s="228" t="str">
        <f>IF(D7="","",D7/320)</f>
        <v/>
      </c>
      <c r="H7" s="230" t="s">
        <v>191</v>
      </c>
      <c r="I7" s="234"/>
      <c r="J7" s="82"/>
      <c r="K7" s="232" t="str">
        <f>IF(C3="","",K6*320)</f>
        <v/>
      </c>
      <c r="L7" s="77"/>
      <c r="M7" s="62"/>
    </row>
    <row r="8" spans="2:19" ht="27" customHeight="1" thickTop="1">
      <c r="B8" s="378" t="s">
        <v>121</v>
      </c>
      <c r="C8" s="379"/>
      <c r="D8" s="198" t="str">
        <f>IF(C3="","",H232)</f>
        <v/>
      </c>
      <c r="E8" s="199" t="s">
        <v>125</v>
      </c>
      <c r="G8" s="228" t="str">
        <f>IF(D8="","",D8/320)</f>
        <v/>
      </c>
      <c r="H8" s="231" t="s">
        <v>191</v>
      </c>
      <c r="I8" s="394" t="s">
        <v>159</v>
      </c>
      <c r="J8" s="196"/>
      <c r="K8" s="410" t="str">
        <f>K229</f>
        <v/>
      </c>
      <c r="L8" s="77"/>
    </row>
    <row r="9" spans="2:19" ht="27" customHeight="1">
      <c r="B9" s="382" t="s">
        <v>192</v>
      </c>
      <c r="C9" s="383"/>
      <c r="D9" s="235" t="str">
        <f>IF(C3="","",加入・履行証明願!AB16+加入・履行証明願!AB18+証紙受払簿!D6+証紙受払簿!K7+証紙受払簿!D7-証紙受払簿!D8)</f>
        <v/>
      </c>
      <c r="E9" s="236" t="s">
        <v>193</v>
      </c>
      <c r="F9" s="237"/>
      <c r="G9" s="238" t="str">
        <f>IF(D9="","",D9/320)</f>
        <v/>
      </c>
      <c r="H9" s="239" t="s">
        <v>191</v>
      </c>
      <c r="I9" s="395"/>
      <c r="J9" s="197"/>
      <c r="K9" s="411"/>
      <c r="L9" s="77"/>
      <c r="M9" s="99"/>
    </row>
    <row r="10" spans="2:19" s="145" customFormat="1" ht="27" customHeight="1">
      <c r="B10" s="407" t="s">
        <v>181</v>
      </c>
      <c r="C10" s="384" t="s">
        <v>182</v>
      </c>
      <c r="D10" s="385"/>
      <c r="E10" s="385"/>
      <c r="F10" s="386"/>
      <c r="G10" s="387" t="s">
        <v>183</v>
      </c>
      <c r="H10" s="388"/>
      <c r="I10" s="388"/>
      <c r="J10" s="388"/>
      <c r="K10" s="407" t="s">
        <v>184</v>
      </c>
      <c r="L10" s="144"/>
      <c r="M10" s="74" t="s">
        <v>186</v>
      </c>
    </row>
    <row r="11" spans="2:19" s="145" customFormat="1" ht="27" customHeight="1" thickBot="1">
      <c r="B11" s="408"/>
      <c r="C11" s="149" t="s">
        <v>180</v>
      </c>
      <c r="D11" s="389" t="s">
        <v>58</v>
      </c>
      <c r="E11" s="390"/>
      <c r="F11" s="391" t="s">
        <v>115</v>
      </c>
      <c r="G11" s="148" t="s">
        <v>130</v>
      </c>
      <c r="H11" s="389" t="s">
        <v>59</v>
      </c>
      <c r="I11" s="390"/>
      <c r="J11" s="391" t="s">
        <v>116</v>
      </c>
      <c r="K11" s="408"/>
      <c r="L11" s="144"/>
      <c r="M11" s="144"/>
    </row>
    <row r="12" spans="2:19" s="145" customFormat="1" ht="27" customHeight="1" thickTop="1" thickBot="1">
      <c r="B12" s="408"/>
      <c r="C12" s="150" t="s">
        <v>106</v>
      </c>
      <c r="D12" s="146" t="s">
        <v>109</v>
      </c>
      <c r="E12" s="147" t="s">
        <v>105</v>
      </c>
      <c r="F12" s="392"/>
      <c r="G12" s="150" t="s">
        <v>106</v>
      </c>
      <c r="H12" s="146" t="s">
        <v>108</v>
      </c>
      <c r="I12" s="147" t="s">
        <v>107</v>
      </c>
      <c r="J12" s="393"/>
      <c r="K12" s="409"/>
      <c r="L12" s="144"/>
      <c r="M12" s="211"/>
      <c r="N12" s="74" t="s">
        <v>139</v>
      </c>
    </row>
    <row r="13" spans="2:19" s="92" customFormat="1" ht="30" customHeight="1" thickTop="1">
      <c r="B13" s="183"/>
      <c r="C13" s="184"/>
      <c r="D13" s="184"/>
      <c r="E13" s="185"/>
      <c r="F13" s="186"/>
      <c r="G13" s="184"/>
      <c r="H13" s="184"/>
      <c r="I13" s="187"/>
      <c r="J13" s="151">
        <f>SUM(G13,H13)</f>
        <v>0</v>
      </c>
      <c r="K13" s="152" t="str">
        <f>IF($C$3="","",K6+C13+D13-G13-H13)</f>
        <v/>
      </c>
      <c r="L13" s="153"/>
      <c r="M13" s="46"/>
      <c r="Q13" s="154"/>
      <c r="S13" s="155"/>
    </row>
    <row r="14" spans="2:19" s="92" customFormat="1" ht="30" customHeight="1">
      <c r="B14" s="188"/>
      <c r="C14" s="156"/>
      <c r="D14" s="156"/>
      <c r="E14" s="157"/>
      <c r="F14" s="158"/>
      <c r="G14" s="156"/>
      <c r="H14" s="156"/>
      <c r="I14" s="189"/>
      <c r="J14" s="159">
        <f>SUM(G14,H14)</f>
        <v>0</v>
      </c>
      <c r="K14" s="152" t="str">
        <f>IF($C$3="","",K13+C14+D14-G14-H14)</f>
        <v/>
      </c>
      <c r="L14" s="153"/>
      <c r="Q14" s="154"/>
      <c r="S14" s="155"/>
    </row>
    <row r="15" spans="2:19" s="92" customFormat="1" ht="30" customHeight="1">
      <c r="B15" s="188"/>
      <c r="C15" s="156"/>
      <c r="D15" s="156"/>
      <c r="E15" s="157"/>
      <c r="F15" s="158"/>
      <c r="G15" s="156"/>
      <c r="H15" s="156"/>
      <c r="I15" s="189"/>
      <c r="J15" s="159">
        <f t="shared" ref="J15:J83" si="0">SUM(G15,H15)</f>
        <v>0</v>
      </c>
      <c r="K15" s="152" t="str">
        <f t="shared" ref="K15:K78" si="1">IF($C$3="","",K14+C15+D15-G15-H15)</f>
        <v/>
      </c>
      <c r="L15" s="153"/>
      <c r="S15" s="155"/>
    </row>
    <row r="16" spans="2:19" s="92" customFormat="1" ht="30" customHeight="1">
      <c r="B16" s="188"/>
      <c r="C16" s="156"/>
      <c r="D16" s="156"/>
      <c r="E16" s="157"/>
      <c r="F16" s="158"/>
      <c r="G16" s="156"/>
      <c r="H16" s="156"/>
      <c r="I16" s="189"/>
      <c r="J16" s="159">
        <f t="shared" ref="J16:J20" si="2">SUM(G16,H16)</f>
        <v>0</v>
      </c>
      <c r="K16" s="152" t="str">
        <f t="shared" si="1"/>
        <v/>
      </c>
      <c r="L16" s="153"/>
      <c r="S16" s="155"/>
    </row>
    <row r="17" spans="2:20" s="92" customFormat="1" ht="30" customHeight="1">
      <c r="B17" s="188"/>
      <c r="C17" s="156"/>
      <c r="D17" s="156"/>
      <c r="E17" s="157"/>
      <c r="F17" s="158"/>
      <c r="G17" s="156"/>
      <c r="H17" s="156"/>
      <c r="I17" s="189"/>
      <c r="J17" s="159">
        <f t="shared" si="2"/>
        <v>0</v>
      </c>
      <c r="K17" s="152" t="str">
        <f t="shared" si="1"/>
        <v/>
      </c>
      <c r="L17" s="153"/>
      <c r="S17" s="155"/>
    </row>
    <row r="18" spans="2:20" s="92" customFormat="1" ht="30" customHeight="1">
      <c r="B18" s="188"/>
      <c r="C18" s="156"/>
      <c r="D18" s="156"/>
      <c r="E18" s="157"/>
      <c r="F18" s="158"/>
      <c r="G18" s="156"/>
      <c r="H18" s="156"/>
      <c r="I18" s="190"/>
      <c r="J18" s="159">
        <f t="shared" si="2"/>
        <v>0</v>
      </c>
      <c r="K18" s="152" t="str">
        <f t="shared" si="1"/>
        <v/>
      </c>
      <c r="L18" s="153"/>
      <c r="S18" s="155"/>
      <c r="T18" s="160"/>
    </row>
    <row r="19" spans="2:20" s="92" customFormat="1" ht="30" customHeight="1">
      <c r="B19" s="188"/>
      <c r="C19" s="156"/>
      <c r="D19" s="156"/>
      <c r="E19" s="157"/>
      <c r="F19" s="158">
        <f t="shared" ref="F19:F20" si="3">SUM(C19,D19)</f>
        <v>0</v>
      </c>
      <c r="G19" s="156"/>
      <c r="H19" s="156"/>
      <c r="I19" s="189"/>
      <c r="J19" s="159">
        <f t="shared" si="2"/>
        <v>0</v>
      </c>
      <c r="K19" s="152" t="str">
        <f t="shared" si="1"/>
        <v/>
      </c>
      <c r="L19" s="153"/>
      <c r="S19" s="155"/>
    </row>
    <row r="20" spans="2:20" s="92" customFormat="1" ht="30" customHeight="1">
      <c r="B20" s="188"/>
      <c r="C20" s="156"/>
      <c r="D20" s="156"/>
      <c r="E20" s="157"/>
      <c r="F20" s="158">
        <f t="shared" si="3"/>
        <v>0</v>
      </c>
      <c r="G20" s="156"/>
      <c r="H20" s="156"/>
      <c r="I20" s="189"/>
      <c r="J20" s="159">
        <f t="shared" si="2"/>
        <v>0</v>
      </c>
      <c r="K20" s="152" t="str">
        <f t="shared" si="1"/>
        <v/>
      </c>
      <c r="L20" s="153"/>
      <c r="S20" s="155"/>
    </row>
    <row r="21" spans="2:20" s="92" customFormat="1" ht="30" customHeight="1">
      <c r="B21" s="188"/>
      <c r="C21" s="156"/>
      <c r="D21" s="156"/>
      <c r="E21" s="157"/>
      <c r="F21" s="158"/>
      <c r="G21" s="156"/>
      <c r="H21" s="156"/>
      <c r="I21" s="189"/>
      <c r="J21" s="159">
        <f t="shared" si="0"/>
        <v>0</v>
      </c>
      <c r="K21" s="152" t="str">
        <f t="shared" si="1"/>
        <v/>
      </c>
      <c r="L21" s="153"/>
      <c r="S21" s="155"/>
    </row>
    <row r="22" spans="2:20" s="92" customFormat="1" ht="30" customHeight="1">
      <c r="B22" s="188"/>
      <c r="C22" s="156"/>
      <c r="D22" s="156"/>
      <c r="E22" s="157"/>
      <c r="F22" s="158">
        <f t="shared" ref="F22:F85" si="4">SUM(C22,D22)</f>
        <v>0</v>
      </c>
      <c r="G22" s="156"/>
      <c r="H22" s="156"/>
      <c r="I22" s="189"/>
      <c r="J22" s="159">
        <f t="shared" si="0"/>
        <v>0</v>
      </c>
      <c r="K22" s="152" t="str">
        <f t="shared" si="1"/>
        <v/>
      </c>
      <c r="L22" s="153"/>
      <c r="S22" s="155"/>
    </row>
    <row r="23" spans="2:20" s="92" customFormat="1" ht="30" customHeight="1">
      <c r="B23" s="188"/>
      <c r="C23" s="156"/>
      <c r="D23" s="156"/>
      <c r="E23" s="157"/>
      <c r="F23" s="158">
        <f t="shared" si="4"/>
        <v>0</v>
      </c>
      <c r="G23" s="156"/>
      <c r="H23" s="156"/>
      <c r="I23" s="189"/>
      <c r="J23" s="159">
        <f t="shared" si="0"/>
        <v>0</v>
      </c>
      <c r="K23" s="152" t="str">
        <f t="shared" si="1"/>
        <v/>
      </c>
      <c r="L23" s="153"/>
      <c r="S23" s="155"/>
      <c r="T23" s="160"/>
    </row>
    <row r="24" spans="2:20" s="92" customFormat="1" ht="30" customHeight="1">
      <c r="B24" s="188"/>
      <c r="C24" s="156"/>
      <c r="D24" s="156"/>
      <c r="E24" s="157"/>
      <c r="F24" s="158">
        <f t="shared" si="4"/>
        <v>0</v>
      </c>
      <c r="G24" s="156"/>
      <c r="H24" s="156"/>
      <c r="I24" s="189"/>
      <c r="J24" s="159">
        <f t="shared" si="0"/>
        <v>0</v>
      </c>
      <c r="K24" s="152" t="str">
        <f t="shared" si="1"/>
        <v/>
      </c>
      <c r="L24" s="153"/>
      <c r="S24" s="155"/>
    </row>
    <row r="25" spans="2:20" s="92" customFormat="1" ht="30" customHeight="1">
      <c r="B25" s="188"/>
      <c r="C25" s="156"/>
      <c r="D25" s="156"/>
      <c r="E25" s="157"/>
      <c r="F25" s="158">
        <f t="shared" si="4"/>
        <v>0</v>
      </c>
      <c r="G25" s="156"/>
      <c r="H25" s="156"/>
      <c r="I25" s="189"/>
      <c r="J25" s="159">
        <f t="shared" si="0"/>
        <v>0</v>
      </c>
      <c r="K25" s="152" t="str">
        <f t="shared" si="1"/>
        <v/>
      </c>
      <c r="L25" s="153"/>
      <c r="S25" s="155"/>
    </row>
    <row r="26" spans="2:20" s="92" customFormat="1" ht="30" customHeight="1">
      <c r="B26" s="188"/>
      <c r="C26" s="156"/>
      <c r="D26" s="156"/>
      <c r="E26" s="157"/>
      <c r="F26" s="158">
        <f t="shared" si="4"/>
        <v>0</v>
      </c>
      <c r="G26" s="156"/>
      <c r="H26" s="156"/>
      <c r="I26" s="189"/>
      <c r="J26" s="159">
        <f t="shared" si="0"/>
        <v>0</v>
      </c>
      <c r="K26" s="152" t="str">
        <f t="shared" si="1"/>
        <v/>
      </c>
      <c r="L26" s="153"/>
      <c r="S26" s="155"/>
      <c r="T26" s="160"/>
    </row>
    <row r="27" spans="2:20" s="92" customFormat="1" ht="30" customHeight="1">
      <c r="B27" s="188"/>
      <c r="C27" s="156"/>
      <c r="D27" s="156"/>
      <c r="E27" s="157"/>
      <c r="F27" s="158">
        <f t="shared" si="4"/>
        <v>0</v>
      </c>
      <c r="G27" s="156"/>
      <c r="H27" s="156"/>
      <c r="I27" s="189"/>
      <c r="J27" s="159">
        <f t="shared" si="0"/>
        <v>0</v>
      </c>
      <c r="K27" s="152" t="str">
        <f t="shared" si="1"/>
        <v/>
      </c>
      <c r="L27" s="153"/>
      <c r="S27" s="155"/>
    </row>
    <row r="28" spans="2:20" s="92" customFormat="1" ht="30" customHeight="1">
      <c r="B28" s="188"/>
      <c r="C28" s="156"/>
      <c r="D28" s="156"/>
      <c r="E28" s="157"/>
      <c r="F28" s="158">
        <f t="shared" si="4"/>
        <v>0</v>
      </c>
      <c r="G28" s="156"/>
      <c r="H28" s="156"/>
      <c r="I28" s="189"/>
      <c r="J28" s="159">
        <f t="shared" si="0"/>
        <v>0</v>
      </c>
      <c r="K28" s="152" t="str">
        <f t="shared" si="1"/>
        <v/>
      </c>
      <c r="L28" s="153"/>
      <c r="S28" s="155"/>
    </row>
    <row r="29" spans="2:20" s="92" customFormat="1" ht="30" customHeight="1">
      <c r="B29" s="188"/>
      <c r="C29" s="156"/>
      <c r="D29" s="156"/>
      <c r="E29" s="157"/>
      <c r="F29" s="158">
        <f t="shared" si="4"/>
        <v>0</v>
      </c>
      <c r="G29" s="156"/>
      <c r="H29" s="156"/>
      <c r="I29" s="189"/>
      <c r="J29" s="159">
        <f t="shared" si="0"/>
        <v>0</v>
      </c>
      <c r="K29" s="152" t="str">
        <f t="shared" si="1"/>
        <v/>
      </c>
      <c r="L29" s="153"/>
      <c r="S29" s="155"/>
      <c r="T29" s="160"/>
    </row>
    <row r="30" spans="2:20" s="92" customFormat="1" ht="30" customHeight="1">
      <c r="B30" s="188"/>
      <c r="C30" s="156"/>
      <c r="D30" s="156"/>
      <c r="E30" s="157"/>
      <c r="F30" s="158">
        <f t="shared" si="4"/>
        <v>0</v>
      </c>
      <c r="G30" s="156"/>
      <c r="H30" s="156"/>
      <c r="I30" s="189"/>
      <c r="J30" s="159">
        <f t="shared" si="0"/>
        <v>0</v>
      </c>
      <c r="K30" s="152" t="str">
        <f t="shared" si="1"/>
        <v/>
      </c>
      <c r="L30" s="153"/>
      <c r="S30" s="155"/>
    </row>
    <row r="31" spans="2:20" s="92" customFormat="1" ht="30" customHeight="1">
      <c r="B31" s="188"/>
      <c r="C31" s="156"/>
      <c r="D31" s="156"/>
      <c r="E31" s="157"/>
      <c r="F31" s="158">
        <f t="shared" si="4"/>
        <v>0</v>
      </c>
      <c r="G31" s="156"/>
      <c r="H31" s="156"/>
      <c r="I31" s="189"/>
      <c r="J31" s="159">
        <f t="shared" si="0"/>
        <v>0</v>
      </c>
      <c r="K31" s="152" t="str">
        <f t="shared" si="1"/>
        <v/>
      </c>
      <c r="L31" s="153"/>
      <c r="S31" s="155"/>
    </row>
    <row r="32" spans="2:20" s="92" customFormat="1" ht="30" customHeight="1">
      <c r="B32" s="188"/>
      <c r="C32" s="156"/>
      <c r="D32" s="156"/>
      <c r="E32" s="157"/>
      <c r="F32" s="158">
        <f t="shared" si="4"/>
        <v>0</v>
      </c>
      <c r="G32" s="156"/>
      <c r="H32" s="156"/>
      <c r="I32" s="189"/>
      <c r="J32" s="159">
        <f t="shared" si="0"/>
        <v>0</v>
      </c>
      <c r="K32" s="152" t="str">
        <f t="shared" si="1"/>
        <v/>
      </c>
      <c r="L32" s="153"/>
      <c r="S32" s="155"/>
    </row>
    <row r="33" spans="2:20" s="92" customFormat="1" ht="30" customHeight="1">
      <c r="B33" s="188"/>
      <c r="C33" s="156"/>
      <c r="D33" s="156"/>
      <c r="E33" s="157"/>
      <c r="F33" s="158">
        <f t="shared" si="4"/>
        <v>0</v>
      </c>
      <c r="G33" s="156"/>
      <c r="H33" s="156"/>
      <c r="I33" s="189"/>
      <c r="J33" s="159">
        <f t="shared" si="0"/>
        <v>0</v>
      </c>
      <c r="K33" s="152" t="str">
        <f t="shared" si="1"/>
        <v/>
      </c>
      <c r="L33" s="153"/>
      <c r="S33" s="155"/>
    </row>
    <row r="34" spans="2:20" s="92" customFormat="1" ht="30" customHeight="1">
      <c r="B34" s="188"/>
      <c r="C34" s="156"/>
      <c r="D34" s="156"/>
      <c r="E34" s="157"/>
      <c r="F34" s="158">
        <f t="shared" si="4"/>
        <v>0</v>
      </c>
      <c r="G34" s="156"/>
      <c r="H34" s="156"/>
      <c r="I34" s="189"/>
      <c r="J34" s="159">
        <f t="shared" si="0"/>
        <v>0</v>
      </c>
      <c r="K34" s="152" t="str">
        <f t="shared" si="1"/>
        <v/>
      </c>
      <c r="L34" s="153"/>
      <c r="S34" s="155"/>
      <c r="T34" s="160"/>
    </row>
    <row r="35" spans="2:20" s="92" customFormat="1" ht="30" customHeight="1">
      <c r="B35" s="188"/>
      <c r="C35" s="156"/>
      <c r="D35" s="156"/>
      <c r="E35" s="157"/>
      <c r="F35" s="158">
        <f t="shared" si="4"/>
        <v>0</v>
      </c>
      <c r="G35" s="156"/>
      <c r="H35" s="156"/>
      <c r="I35" s="189"/>
      <c r="J35" s="159">
        <f t="shared" si="0"/>
        <v>0</v>
      </c>
      <c r="K35" s="152" t="str">
        <f t="shared" si="1"/>
        <v/>
      </c>
      <c r="L35" s="153"/>
      <c r="S35" s="155"/>
    </row>
    <row r="36" spans="2:20" s="92" customFormat="1" ht="30" customHeight="1">
      <c r="B36" s="188"/>
      <c r="C36" s="156"/>
      <c r="D36" s="156"/>
      <c r="E36" s="157"/>
      <c r="F36" s="158">
        <f t="shared" si="4"/>
        <v>0</v>
      </c>
      <c r="G36" s="156"/>
      <c r="H36" s="156"/>
      <c r="I36" s="189"/>
      <c r="J36" s="159">
        <f t="shared" si="0"/>
        <v>0</v>
      </c>
      <c r="K36" s="152" t="str">
        <f t="shared" si="1"/>
        <v/>
      </c>
      <c r="L36" s="153"/>
      <c r="S36" s="155"/>
    </row>
    <row r="37" spans="2:20" s="92" customFormat="1" ht="30" customHeight="1">
      <c r="B37" s="188"/>
      <c r="C37" s="156"/>
      <c r="D37" s="156"/>
      <c r="E37" s="157"/>
      <c r="F37" s="158">
        <f t="shared" si="4"/>
        <v>0</v>
      </c>
      <c r="G37" s="156"/>
      <c r="H37" s="156"/>
      <c r="I37" s="189"/>
      <c r="J37" s="159">
        <f t="shared" si="0"/>
        <v>0</v>
      </c>
      <c r="K37" s="152" t="str">
        <f t="shared" si="1"/>
        <v/>
      </c>
      <c r="L37" s="153"/>
      <c r="S37" s="155"/>
      <c r="T37" s="160"/>
    </row>
    <row r="38" spans="2:20" s="92" customFormat="1" ht="30" customHeight="1">
      <c r="B38" s="188"/>
      <c r="C38" s="156"/>
      <c r="D38" s="156"/>
      <c r="E38" s="157"/>
      <c r="F38" s="158">
        <f t="shared" si="4"/>
        <v>0</v>
      </c>
      <c r="G38" s="156"/>
      <c r="H38" s="156"/>
      <c r="I38" s="189"/>
      <c r="J38" s="159">
        <f t="shared" si="0"/>
        <v>0</v>
      </c>
      <c r="K38" s="152" t="str">
        <f t="shared" si="1"/>
        <v/>
      </c>
      <c r="L38" s="153"/>
      <c r="S38" s="155"/>
    </row>
    <row r="39" spans="2:20" s="92" customFormat="1" ht="30" customHeight="1">
      <c r="B39" s="188"/>
      <c r="C39" s="156"/>
      <c r="D39" s="156"/>
      <c r="E39" s="157"/>
      <c r="F39" s="158">
        <f t="shared" si="4"/>
        <v>0</v>
      </c>
      <c r="G39" s="156"/>
      <c r="H39" s="156"/>
      <c r="I39" s="189"/>
      <c r="J39" s="159">
        <f t="shared" si="0"/>
        <v>0</v>
      </c>
      <c r="K39" s="152" t="str">
        <f t="shared" si="1"/>
        <v/>
      </c>
      <c r="L39" s="153"/>
      <c r="S39" s="155"/>
    </row>
    <row r="40" spans="2:20" s="92" customFormat="1" ht="30" customHeight="1">
      <c r="B40" s="188"/>
      <c r="C40" s="156"/>
      <c r="D40" s="156"/>
      <c r="E40" s="157"/>
      <c r="F40" s="158">
        <f t="shared" si="4"/>
        <v>0</v>
      </c>
      <c r="G40" s="156"/>
      <c r="H40" s="156"/>
      <c r="I40" s="189"/>
      <c r="J40" s="159">
        <f t="shared" si="0"/>
        <v>0</v>
      </c>
      <c r="K40" s="152" t="str">
        <f t="shared" si="1"/>
        <v/>
      </c>
      <c r="L40" s="153"/>
      <c r="S40" s="155"/>
      <c r="T40" s="160"/>
    </row>
    <row r="41" spans="2:20" s="92" customFormat="1" ht="30" customHeight="1">
      <c r="B41" s="188"/>
      <c r="C41" s="156"/>
      <c r="D41" s="156"/>
      <c r="E41" s="157"/>
      <c r="F41" s="158">
        <f t="shared" si="4"/>
        <v>0</v>
      </c>
      <c r="G41" s="156"/>
      <c r="H41" s="156"/>
      <c r="I41" s="189"/>
      <c r="J41" s="159">
        <f t="shared" si="0"/>
        <v>0</v>
      </c>
      <c r="K41" s="152" t="str">
        <f t="shared" si="1"/>
        <v/>
      </c>
      <c r="L41" s="153"/>
      <c r="S41" s="155"/>
    </row>
    <row r="42" spans="2:20" s="92" customFormat="1" ht="30" customHeight="1">
      <c r="B42" s="188"/>
      <c r="C42" s="156"/>
      <c r="D42" s="156"/>
      <c r="E42" s="157"/>
      <c r="F42" s="158">
        <f t="shared" si="4"/>
        <v>0</v>
      </c>
      <c r="G42" s="156"/>
      <c r="H42" s="156"/>
      <c r="I42" s="189"/>
      <c r="J42" s="159">
        <f t="shared" si="0"/>
        <v>0</v>
      </c>
      <c r="K42" s="152" t="str">
        <f t="shared" si="1"/>
        <v/>
      </c>
      <c r="L42" s="153"/>
      <c r="S42" s="155"/>
    </row>
    <row r="43" spans="2:20" s="92" customFormat="1" ht="30" customHeight="1">
      <c r="B43" s="188"/>
      <c r="C43" s="156"/>
      <c r="D43" s="156"/>
      <c r="E43" s="157"/>
      <c r="F43" s="158">
        <f t="shared" si="4"/>
        <v>0</v>
      </c>
      <c r="G43" s="156"/>
      <c r="H43" s="156"/>
      <c r="I43" s="189"/>
      <c r="J43" s="159">
        <f t="shared" si="0"/>
        <v>0</v>
      </c>
      <c r="K43" s="152" t="str">
        <f t="shared" si="1"/>
        <v/>
      </c>
      <c r="L43" s="153"/>
      <c r="S43" s="155"/>
      <c r="T43" s="160"/>
    </row>
    <row r="44" spans="2:20" s="92" customFormat="1" ht="30" customHeight="1">
      <c r="B44" s="188"/>
      <c r="C44" s="156"/>
      <c r="D44" s="156"/>
      <c r="E44" s="157"/>
      <c r="F44" s="158">
        <f t="shared" si="4"/>
        <v>0</v>
      </c>
      <c r="G44" s="156"/>
      <c r="H44" s="156"/>
      <c r="I44" s="189"/>
      <c r="J44" s="159">
        <f t="shared" si="0"/>
        <v>0</v>
      </c>
      <c r="K44" s="152" t="str">
        <f t="shared" si="1"/>
        <v/>
      </c>
      <c r="L44" s="153"/>
      <c r="S44" s="155"/>
    </row>
    <row r="45" spans="2:20" s="92" customFormat="1" ht="30" customHeight="1" thickBot="1">
      <c r="B45" s="191"/>
      <c r="C45" s="192"/>
      <c r="D45" s="192"/>
      <c r="E45" s="193"/>
      <c r="F45" s="194">
        <f t="shared" si="4"/>
        <v>0</v>
      </c>
      <c r="G45" s="192"/>
      <c r="H45" s="192"/>
      <c r="I45" s="195"/>
      <c r="J45" s="159">
        <f t="shared" si="0"/>
        <v>0</v>
      </c>
      <c r="K45" s="152" t="str">
        <f t="shared" si="1"/>
        <v/>
      </c>
      <c r="L45" s="153"/>
      <c r="S45" s="155"/>
    </row>
    <row r="46" spans="2:20" s="92" customFormat="1" ht="30" customHeight="1" thickTop="1">
      <c r="B46" s="183"/>
      <c r="C46" s="184"/>
      <c r="D46" s="184"/>
      <c r="E46" s="185"/>
      <c r="F46" s="186">
        <f t="shared" si="4"/>
        <v>0</v>
      </c>
      <c r="G46" s="184"/>
      <c r="H46" s="184"/>
      <c r="I46" s="187"/>
      <c r="J46" s="159">
        <f t="shared" si="0"/>
        <v>0</v>
      </c>
      <c r="K46" s="152" t="str">
        <f t="shared" si="1"/>
        <v/>
      </c>
      <c r="L46" s="153"/>
      <c r="S46" s="155"/>
      <c r="T46" s="160"/>
    </row>
    <row r="47" spans="2:20" s="92" customFormat="1" ht="30" customHeight="1">
      <c r="B47" s="188"/>
      <c r="C47" s="156"/>
      <c r="D47" s="156"/>
      <c r="E47" s="157"/>
      <c r="F47" s="158">
        <f t="shared" si="4"/>
        <v>0</v>
      </c>
      <c r="G47" s="156"/>
      <c r="H47" s="156"/>
      <c r="I47" s="189"/>
      <c r="J47" s="159">
        <f t="shared" si="0"/>
        <v>0</v>
      </c>
      <c r="K47" s="152" t="str">
        <f t="shared" si="1"/>
        <v/>
      </c>
      <c r="L47" s="153"/>
      <c r="S47" s="155"/>
    </row>
    <row r="48" spans="2:20" s="92" customFormat="1" ht="30" customHeight="1">
      <c r="B48" s="188"/>
      <c r="C48" s="156"/>
      <c r="D48" s="156"/>
      <c r="E48" s="157"/>
      <c r="F48" s="158">
        <f t="shared" si="4"/>
        <v>0</v>
      </c>
      <c r="G48" s="156"/>
      <c r="H48" s="156"/>
      <c r="I48" s="189"/>
      <c r="J48" s="159">
        <f t="shared" si="0"/>
        <v>0</v>
      </c>
      <c r="K48" s="152" t="str">
        <f t="shared" si="1"/>
        <v/>
      </c>
      <c r="L48" s="153"/>
      <c r="S48" s="155"/>
    </row>
    <row r="49" spans="2:20" s="92" customFormat="1" ht="30" customHeight="1">
      <c r="B49" s="188"/>
      <c r="C49" s="156"/>
      <c r="D49" s="156"/>
      <c r="E49" s="157"/>
      <c r="F49" s="158">
        <f t="shared" si="4"/>
        <v>0</v>
      </c>
      <c r="G49" s="156"/>
      <c r="H49" s="156"/>
      <c r="I49" s="189"/>
      <c r="J49" s="159">
        <f t="shared" si="0"/>
        <v>0</v>
      </c>
      <c r="K49" s="152" t="str">
        <f t="shared" si="1"/>
        <v/>
      </c>
      <c r="L49" s="153"/>
      <c r="S49" s="155"/>
      <c r="T49" s="160"/>
    </row>
    <row r="50" spans="2:20" s="92" customFormat="1" ht="30" customHeight="1">
      <c r="B50" s="188"/>
      <c r="C50" s="156"/>
      <c r="D50" s="156"/>
      <c r="E50" s="157"/>
      <c r="F50" s="158">
        <f t="shared" si="4"/>
        <v>0</v>
      </c>
      <c r="G50" s="156"/>
      <c r="H50" s="156"/>
      <c r="I50" s="189"/>
      <c r="J50" s="159">
        <f t="shared" si="0"/>
        <v>0</v>
      </c>
      <c r="K50" s="152" t="str">
        <f t="shared" si="1"/>
        <v/>
      </c>
      <c r="L50" s="153"/>
      <c r="S50" s="155"/>
    </row>
    <row r="51" spans="2:20" s="92" customFormat="1" ht="30" customHeight="1">
      <c r="B51" s="188"/>
      <c r="C51" s="156"/>
      <c r="D51" s="156"/>
      <c r="E51" s="157"/>
      <c r="F51" s="158">
        <f t="shared" si="4"/>
        <v>0</v>
      </c>
      <c r="G51" s="156"/>
      <c r="H51" s="156"/>
      <c r="I51" s="189"/>
      <c r="J51" s="159">
        <f t="shared" si="0"/>
        <v>0</v>
      </c>
      <c r="K51" s="152" t="str">
        <f t="shared" si="1"/>
        <v/>
      </c>
      <c r="L51" s="153"/>
      <c r="S51" s="155"/>
    </row>
    <row r="52" spans="2:20" s="92" customFormat="1" ht="30" customHeight="1">
      <c r="B52" s="188"/>
      <c r="C52" s="156"/>
      <c r="D52" s="156"/>
      <c r="E52" s="157"/>
      <c r="F52" s="158">
        <f t="shared" si="4"/>
        <v>0</v>
      </c>
      <c r="G52" s="156"/>
      <c r="H52" s="156"/>
      <c r="I52" s="189"/>
      <c r="J52" s="159">
        <f t="shared" si="0"/>
        <v>0</v>
      </c>
      <c r="K52" s="152" t="str">
        <f t="shared" si="1"/>
        <v/>
      </c>
      <c r="L52" s="153"/>
      <c r="S52" s="155"/>
      <c r="T52" s="160"/>
    </row>
    <row r="53" spans="2:20" s="92" customFormat="1" ht="30" customHeight="1">
      <c r="B53" s="188"/>
      <c r="C53" s="156"/>
      <c r="D53" s="156"/>
      <c r="E53" s="157"/>
      <c r="F53" s="158">
        <f t="shared" si="4"/>
        <v>0</v>
      </c>
      <c r="G53" s="156"/>
      <c r="H53" s="156"/>
      <c r="I53" s="189"/>
      <c r="J53" s="159">
        <f t="shared" si="0"/>
        <v>0</v>
      </c>
      <c r="K53" s="152" t="str">
        <f t="shared" si="1"/>
        <v/>
      </c>
      <c r="L53" s="153"/>
      <c r="S53" s="155"/>
    </row>
    <row r="54" spans="2:20" s="92" customFormat="1" ht="30" customHeight="1">
      <c r="B54" s="188"/>
      <c r="C54" s="156"/>
      <c r="D54" s="156"/>
      <c r="E54" s="157"/>
      <c r="F54" s="158">
        <f t="shared" si="4"/>
        <v>0</v>
      </c>
      <c r="G54" s="156"/>
      <c r="H54" s="156"/>
      <c r="I54" s="189"/>
      <c r="J54" s="159">
        <f t="shared" si="0"/>
        <v>0</v>
      </c>
      <c r="K54" s="152" t="str">
        <f t="shared" si="1"/>
        <v/>
      </c>
      <c r="L54" s="153"/>
      <c r="S54" s="155"/>
    </row>
    <row r="55" spans="2:20" s="92" customFormat="1" ht="30" customHeight="1">
      <c r="B55" s="188"/>
      <c r="C55" s="156"/>
      <c r="D55" s="156"/>
      <c r="E55" s="157"/>
      <c r="F55" s="158">
        <f t="shared" si="4"/>
        <v>0</v>
      </c>
      <c r="G55" s="156"/>
      <c r="H55" s="156"/>
      <c r="I55" s="189"/>
      <c r="J55" s="159">
        <f t="shared" si="0"/>
        <v>0</v>
      </c>
      <c r="K55" s="152" t="str">
        <f t="shared" si="1"/>
        <v/>
      </c>
      <c r="L55" s="153"/>
      <c r="S55" s="155"/>
      <c r="T55" s="160"/>
    </row>
    <row r="56" spans="2:20" s="92" customFormat="1" ht="30" customHeight="1">
      <c r="B56" s="188"/>
      <c r="C56" s="156"/>
      <c r="D56" s="156"/>
      <c r="E56" s="157"/>
      <c r="F56" s="158">
        <f t="shared" si="4"/>
        <v>0</v>
      </c>
      <c r="G56" s="156"/>
      <c r="H56" s="156"/>
      <c r="I56" s="189"/>
      <c r="J56" s="159">
        <f t="shared" si="0"/>
        <v>0</v>
      </c>
      <c r="K56" s="152" t="str">
        <f t="shared" si="1"/>
        <v/>
      </c>
      <c r="L56" s="153"/>
      <c r="S56" s="155"/>
    </row>
    <row r="57" spans="2:20" s="92" customFormat="1" ht="30" customHeight="1">
      <c r="B57" s="188"/>
      <c r="C57" s="156"/>
      <c r="D57" s="156"/>
      <c r="E57" s="157"/>
      <c r="F57" s="158">
        <f t="shared" si="4"/>
        <v>0</v>
      </c>
      <c r="G57" s="156"/>
      <c r="H57" s="156"/>
      <c r="I57" s="189"/>
      <c r="J57" s="159">
        <f t="shared" si="0"/>
        <v>0</v>
      </c>
      <c r="K57" s="152" t="str">
        <f t="shared" si="1"/>
        <v/>
      </c>
      <c r="L57" s="153"/>
      <c r="S57" s="155"/>
    </row>
    <row r="58" spans="2:20" s="92" customFormat="1" ht="30" customHeight="1">
      <c r="B58" s="188"/>
      <c r="C58" s="156"/>
      <c r="D58" s="156"/>
      <c r="E58" s="157"/>
      <c r="F58" s="158">
        <f t="shared" si="4"/>
        <v>0</v>
      </c>
      <c r="G58" s="156"/>
      <c r="H58" s="156"/>
      <c r="I58" s="189"/>
      <c r="J58" s="159">
        <f t="shared" si="0"/>
        <v>0</v>
      </c>
      <c r="K58" s="152" t="str">
        <f t="shared" si="1"/>
        <v/>
      </c>
      <c r="L58" s="153"/>
      <c r="S58" s="155"/>
      <c r="T58" s="160"/>
    </row>
    <row r="59" spans="2:20" s="92" customFormat="1" ht="30" customHeight="1">
      <c r="B59" s="188"/>
      <c r="C59" s="156"/>
      <c r="D59" s="156"/>
      <c r="E59" s="157"/>
      <c r="F59" s="158">
        <f t="shared" si="4"/>
        <v>0</v>
      </c>
      <c r="G59" s="156"/>
      <c r="H59" s="156"/>
      <c r="I59" s="189"/>
      <c r="J59" s="159">
        <f t="shared" si="0"/>
        <v>0</v>
      </c>
      <c r="K59" s="152" t="str">
        <f t="shared" si="1"/>
        <v/>
      </c>
      <c r="L59" s="153"/>
      <c r="S59" s="155"/>
    </row>
    <row r="60" spans="2:20" s="92" customFormat="1" ht="30" customHeight="1">
      <c r="B60" s="188"/>
      <c r="C60" s="156"/>
      <c r="D60" s="156"/>
      <c r="E60" s="157"/>
      <c r="F60" s="158">
        <f t="shared" si="4"/>
        <v>0</v>
      </c>
      <c r="G60" s="156"/>
      <c r="H60" s="156"/>
      <c r="I60" s="189"/>
      <c r="J60" s="159">
        <f t="shared" si="0"/>
        <v>0</v>
      </c>
      <c r="K60" s="152" t="str">
        <f t="shared" si="1"/>
        <v/>
      </c>
      <c r="L60" s="153"/>
      <c r="S60" s="155"/>
    </row>
    <row r="61" spans="2:20" s="92" customFormat="1" ht="30" customHeight="1">
      <c r="B61" s="188"/>
      <c r="C61" s="156"/>
      <c r="D61" s="156"/>
      <c r="E61" s="157"/>
      <c r="F61" s="158">
        <f t="shared" si="4"/>
        <v>0</v>
      </c>
      <c r="G61" s="156"/>
      <c r="H61" s="156"/>
      <c r="I61" s="189"/>
      <c r="J61" s="159">
        <f t="shared" si="0"/>
        <v>0</v>
      </c>
      <c r="K61" s="152" t="str">
        <f t="shared" si="1"/>
        <v/>
      </c>
      <c r="L61" s="153"/>
      <c r="S61" s="155"/>
      <c r="T61" s="160"/>
    </row>
    <row r="62" spans="2:20" s="92" customFormat="1" ht="30" customHeight="1">
      <c r="B62" s="188"/>
      <c r="C62" s="156"/>
      <c r="D62" s="156"/>
      <c r="E62" s="157"/>
      <c r="F62" s="158">
        <f t="shared" si="4"/>
        <v>0</v>
      </c>
      <c r="G62" s="156"/>
      <c r="H62" s="156"/>
      <c r="I62" s="189"/>
      <c r="J62" s="159">
        <f t="shared" si="0"/>
        <v>0</v>
      </c>
      <c r="K62" s="152" t="str">
        <f t="shared" si="1"/>
        <v/>
      </c>
      <c r="L62" s="153"/>
      <c r="S62" s="155"/>
    </row>
    <row r="63" spans="2:20" s="92" customFormat="1" ht="30" customHeight="1">
      <c r="B63" s="188"/>
      <c r="C63" s="156"/>
      <c r="D63" s="156"/>
      <c r="E63" s="157"/>
      <c r="F63" s="158">
        <f t="shared" si="4"/>
        <v>0</v>
      </c>
      <c r="G63" s="156"/>
      <c r="H63" s="156"/>
      <c r="I63" s="189"/>
      <c r="J63" s="159">
        <f t="shared" si="0"/>
        <v>0</v>
      </c>
      <c r="K63" s="152" t="str">
        <f t="shared" si="1"/>
        <v/>
      </c>
      <c r="L63" s="153"/>
      <c r="S63" s="155"/>
    </row>
    <row r="64" spans="2:20" s="92" customFormat="1" ht="30" customHeight="1">
      <c r="B64" s="188"/>
      <c r="C64" s="156"/>
      <c r="D64" s="156"/>
      <c r="E64" s="157"/>
      <c r="F64" s="158">
        <f t="shared" si="4"/>
        <v>0</v>
      </c>
      <c r="G64" s="156"/>
      <c r="H64" s="156"/>
      <c r="I64" s="189"/>
      <c r="J64" s="159">
        <f t="shared" si="0"/>
        <v>0</v>
      </c>
      <c r="K64" s="152" t="str">
        <f t="shared" si="1"/>
        <v/>
      </c>
      <c r="L64" s="153"/>
      <c r="S64" s="155"/>
      <c r="T64" s="160"/>
    </row>
    <row r="65" spans="2:20" s="92" customFormat="1" ht="30" customHeight="1">
      <c r="B65" s="188"/>
      <c r="C65" s="156"/>
      <c r="D65" s="156"/>
      <c r="E65" s="157"/>
      <c r="F65" s="158">
        <f t="shared" si="4"/>
        <v>0</v>
      </c>
      <c r="G65" s="156"/>
      <c r="H65" s="156"/>
      <c r="I65" s="189"/>
      <c r="J65" s="159">
        <f t="shared" si="0"/>
        <v>0</v>
      </c>
      <c r="K65" s="152" t="str">
        <f t="shared" si="1"/>
        <v/>
      </c>
      <c r="L65" s="153"/>
      <c r="S65" s="155"/>
    </row>
    <row r="66" spans="2:20" s="92" customFormat="1" ht="30" customHeight="1">
      <c r="B66" s="188"/>
      <c r="C66" s="156"/>
      <c r="D66" s="156"/>
      <c r="E66" s="157"/>
      <c r="F66" s="158">
        <f t="shared" si="4"/>
        <v>0</v>
      </c>
      <c r="G66" s="156"/>
      <c r="H66" s="156"/>
      <c r="I66" s="189"/>
      <c r="J66" s="159">
        <f t="shared" si="0"/>
        <v>0</v>
      </c>
      <c r="K66" s="152" t="str">
        <f t="shared" si="1"/>
        <v/>
      </c>
      <c r="L66" s="153"/>
      <c r="S66" s="155"/>
    </row>
    <row r="67" spans="2:20" s="92" customFormat="1" ht="30" customHeight="1">
      <c r="B67" s="188"/>
      <c r="C67" s="156"/>
      <c r="D67" s="156"/>
      <c r="E67" s="157"/>
      <c r="F67" s="158">
        <f t="shared" si="4"/>
        <v>0</v>
      </c>
      <c r="G67" s="156"/>
      <c r="H67" s="156"/>
      <c r="I67" s="189"/>
      <c r="J67" s="159">
        <f t="shared" si="0"/>
        <v>0</v>
      </c>
      <c r="K67" s="152" t="str">
        <f t="shared" si="1"/>
        <v/>
      </c>
      <c r="L67" s="153"/>
      <c r="S67" s="155"/>
      <c r="T67" s="160"/>
    </row>
    <row r="68" spans="2:20" s="92" customFormat="1" ht="30" customHeight="1">
      <c r="B68" s="188"/>
      <c r="C68" s="156"/>
      <c r="D68" s="156"/>
      <c r="E68" s="157"/>
      <c r="F68" s="158">
        <f t="shared" si="4"/>
        <v>0</v>
      </c>
      <c r="G68" s="156"/>
      <c r="H68" s="156"/>
      <c r="I68" s="189"/>
      <c r="J68" s="159">
        <f t="shared" si="0"/>
        <v>0</v>
      </c>
      <c r="K68" s="152" t="str">
        <f t="shared" si="1"/>
        <v/>
      </c>
      <c r="L68" s="153"/>
      <c r="S68" s="155"/>
    </row>
    <row r="69" spans="2:20" s="92" customFormat="1" ht="30" customHeight="1">
      <c r="B69" s="188"/>
      <c r="C69" s="156"/>
      <c r="D69" s="156"/>
      <c r="E69" s="157"/>
      <c r="F69" s="158">
        <f t="shared" si="4"/>
        <v>0</v>
      </c>
      <c r="G69" s="156"/>
      <c r="H69" s="156"/>
      <c r="I69" s="189"/>
      <c r="J69" s="159">
        <f t="shared" si="0"/>
        <v>0</v>
      </c>
      <c r="K69" s="152" t="str">
        <f t="shared" si="1"/>
        <v/>
      </c>
      <c r="L69" s="153"/>
      <c r="S69" s="155"/>
    </row>
    <row r="70" spans="2:20" s="92" customFormat="1" ht="30" customHeight="1">
      <c r="B70" s="188"/>
      <c r="C70" s="156"/>
      <c r="D70" s="156"/>
      <c r="E70" s="157"/>
      <c r="F70" s="158">
        <f t="shared" si="4"/>
        <v>0</v>
      </c>
      <c r="G70" s="156"/>
      <c r="H70" s="156"/>
      <c r="I70" s="189"/>
      <c r="J70" s="159">
        <f t="shared" si="0"/>
        <v>0</v>
      </c>
      <c r="K70" s="152" t="str">
        <f t="shared" si="1"/>
        <v/>
      </c>
      <c r="L70" s="153"/>
      <c r="S70" s="155"/>
      <c r="T70" s="160"/>
    </row>
    <row r="71" spans="2:20" s="92" customFormat="1" ht="30" customHeight="1">
      <c r="B71" s="188"/>
      <c r="C71" s="156"/>
      <c r="D71" s="156"/>
      <c r="E71" s="157"/>
      <c r="F71" s="158">
        <f t="shared" si="4"/>
        <v>0</v>
      </c>
      <c r="G71" s="156"/>
      <c r="H71" s="156"/>
      <c r="I71" s="189"/>
      <c r="J71" s="159">
        <f t="shared" si="0"/>
        <v>0</v>
      </c>
      <c r="K71" s="152" t="str">
        <f t="shared" si="1"/>
        <v/>
      </c>
      <c r="L71" s="153"/>
      <c r="S71" s="155"/>
    </row>
    <row r="72" spans="2:20" s="92" customFormat="1" ht="30" customHeight="1">
      <c r="B72" s="188"/>
      <c r="C72" s="156"/>
      <c r="D72" s="156"/>
      <c r="E72" s="157"/>
      <c r="F72" s="158">
        <f t="shared" si="4"/>
        <v>0</v>
      </c>
      <c r="G72" s="156"/>
      <c r="H72" s="156"/>
      <c r="I72" s="189"/>
      <c r="J72" s="159">
        <f t="shared" si="0"/>
        <v>0</v>
      </c>
      <c r="K72" s="152" t="str">
        <f t="shared" si="1"/>
        <v/>
      </c>
      <c r="L72" s="153"/>
      <c r="S72" s="155"/>
    </row>
    <row r="73" spans="2:20" s="92" customFormat="1" ht="30" customHeight="1">
      <c r="B73" s="188"/>
      <c r="C73" s="156"/>
      <c r="D73" s="156"/>
      <c r="E73" s="157"/>
      <c r="F73" s="158">
        <f t="shared" si="4"/>
        <v>0</v>
      </c>
      <c r="G73" s="156"/>
      <c r="H73" s="156"/>
      <c r="I73" s="189"/>
      <c r="J73" s="159">
        <f t="shared" si="0"/>
        <v>0</v>
      </c>
      <c r="K73" s="152" t="str">
        <f t="shared" si="1"/>
        <v/>
      </c>
      <c r="L73" s="153"/>
      <c r="S73" s="155"/>
      <c r="T73" s="160"/>
    </row>
    <row r="74" spans="2:20" s="92" customFormat="1" ht="30" customHeight="1">
      <c r="B74" s="188"/>
      <c r="C74" s="156"/>
      <c r="D74" s="156"/>
      <c r="E74" s="157"/>
      <c r="F74" s="158">
        <f t="shared" si="4"/>
        <v>0</v>
      </c>
      <c r="G74" s="156"/>
      <c r="H74" s="156"/>
      <c r="I74" s="189"/>
      <c r="J74" s="159">
        <f t="shared" si="0"/>
        <v>0</v>
      </c>
      <c r="K74" s="152" t="str">
        <f t="shared" si="1"/>
        <v/>
      </c>
      <c r="L74" s="153"/>
      <c r="S74" s="155"/>
    </row>
    <row r="75" spans="2:20" s="92" customFormat="1" ht="30" customHeight="1">
      <c r="B75" s="188"/>
      <c r="C75" s="156"/>
      <c r="D75" s="156"/>
      <c r="E75" s="157"/>
      <c r="F75" s="158">
        <f t="shared" si="4"/>
        <v>0</v>
      </c>
      <c r="G75" s="156"/>
      <c r="H75" s="156"/>
      <c r="I75" s="189"/>
      <c r="J75" s="159">
        <f t="shared" si="0"/>
        <v>0</v>
      </c>
      <c r="K75" s="152" t="str">
        <f t="shared" si="1"/>
        <v/>
      </c>
      <c r="L75" s="153"/>
      <c r="S75" s="155"/>
    </row>
    <row r="76" spans="2:20" s="92" customFormat="1" ht="30" customHeight="1">
      <c r="B76" s="188"/>
      <c r="C76" s="156"/>
      <c r="D76" s="156"/>
      <c r="E76" s="157"/>
      <c r="F76" s="158">
        <f t="shared" si="4"/>
        <v>0</v>
      </c>
      <c r="G76" s="156"/>
      <c r="H76" s="156"/>
      <c r="I76" s="189"/>
      <c r="J76" s="159">
        <f t="shared" si="0"/>
        <v>0</v>
      </c>
      <c r="K76" s="152" t="str">
        <f t="shared" si="1"/>
        <v/>
      </c>
      <c r="L76" s="153"/>
      <c r="S76" s="155"/>
      <c r="T76" s="160"/>
    </row>
    <row r="77" spans="2:20" s="92" customFormat="1" ht="30" customHeight="1">
      <c r="B77" s="188"/>
      <c r="C77" s="156"/>
      <c r="D77" s="156"/>
      <c r="E77" s="157"/>
      <c r="F77" s="158">
        <f t="shared" si="4"/>
        <v>0</v>
      </c>
      <c r="G77" s="156"/>
      <c r="H77" s="156"/>
      <c r="I77" s="189"/>
      <c r="J77" s="159">
        <f t="shared" si="0"/>
        <v>0</v>
      </c>
      <c r="K77" s="152" t="str">
        <f t="shared" si="1"/>
        <v/>
      </c>
      <c r="L77" s="153"/>
      <c r="S77" s="155"/>
    </row>
    <row r="78" spans="2:20" s="92" customFormat="1" ht="30" customHeight="1">
      <c r="B78" s="188"/>
      <c r="C78" s="156"/>
      <c r="D78" s="156"/>
      <c r="E78" s="157"/>
      <c r="F78" s="158">
        <f t="shared" si="4"/>
        <v>0</v>
      </c>
      <c r="G78" s="156"/>
      <c r="H78" s="156"/>
      <c r="I78" s="189"/>
      <c r="J78" s="159">
        <f t="shared" si="0"/>
        <v>0</v>
      </c>
      <c r="K78" s="152" t="str">
        <f t="shared" si="1"/>
        <v/>
      </c>
      <c r="L78" s="153"/>
      <c r="S78" s="155"/>
    </row>
    <row r="79" spans="2:20" s="92" customFormat="1" ht="30" customHeight="1">
      <c r="B79" s="188"/>
      <c r="C79" s="156"/>
      <c r="D79" s="156"/>
      <c r="E79" s="157"/>
      <c r="F79" s="158">
        <f t="shared" si="4"/>
        <v>0</v>
      </c>
      <c r="G79" s="156"/>
      <c r="H79" s="156"/>
      <c r="I79" s="189"/>
      <c r="J79" s="159">
        <f t="shared" si="0"/>
        <v>0</v>
      </c>
      <c r="K79" s="152" t="str">
        <f t="shared" ref="K79:K142" si="5">IF($C$3="","",K78+C79+D79-G79-H79)</f>
        <v/>
      </c>
      <c r="L79" s="153"/>
      <c r="S79" s="155"/>
      <c r="T79" s="160"/>
    </row>
    <row r="80" spans="2:20" s="92" customFormat="1" ht="30" customHeight="1">
      <c r="B80" s="188"/>
      <c r="C80" s="156"/>
      <c r="D80" s="156"/>
      <c r="E80" s="157"/>
      <c r="F80" s="158">
        <f t="shared" si="4"/>
        <v>0</v>
      </c>
      <c r="G80" s="156"/>
      <c r="H80" s="156"/>
      <c r="I80" s="189"/>
      <c r="J80" s="159">
        <f t="shared" si="0"/>
        <v>0</v>
      </c>
      <c r="K80" s="152" t="str">
        <f t="shared" si="5"/>
        <v/>
      </c>
      <c r="L80" s="153"/>
      <c r="S80" s="155"/>
    </row>
    <row r="81" spans="2:20" s="92" customFormat="1" ht="30" customHeight="1">
      <c r="B81" s="188"/>
      <c r="C81" s="156"/>
      <c r="D81" s="156"/>
      <c r="E81" s="157"/>
      <c r="F81" s="158">
        <f t="shared" si="4"/>
        <v>0</v>
      </c>
      <c r="G81" s="156"/>
      <c r="H81" s="156"/>
      <c r="I81" s="189"/>
      <c r="J81" s="159">
        <f t="shared" si="0"/>
        <v>0</v>
      </c>
      <c r="K81" s="152" t="str">
        <f t="shared" si="5"/>
        <v/>
      </c>
      <c r="L81" s="153"/>
      <c r="S81" s="155"/>
    </row>
    <row r="82" spans="2:20" s="92" customFormat="1" ht="30" customHeight="1">
      <c r="B82" s="188"/>
      <c r="C82" s="156"/>
      <c r="D82" s="156"/>
      <c r="E82" s="157"/>
      <c r="F82" s="158">
        <f t="shared" si="4"/>
        <v>0</v>
      </c>
      <c r="G82" s="156"/>
      <c r="H82" s="156"/>
      <c r="I82" s="189"/>
      <c r="J82" s="159">
        <f t="shared" si="0"/>
        <v>0</v>
      </c>
      <c r="K82" s="152" t="str">
        <f t="shared" si="5"/>
        <v/>
      </c>
      <c r="L82" s="153"/>
      <c r="S82" s="155"/>
      <c r="T82" s="160"/>
    </row>
    <row r="83" spans="2:20" s="92" customFormat="1" ht="30" customHeight="1">
      <c r="B83" s="188"/>
      <c r="C83" s="156"/>
      <c r="D83" s="156"/>
      <c r="E83" s="157"/>
      <c r="F83" s="158">
        <f t="shared" si="4"/>
        <v>0</v>
      </c>
      <c r="G83" s="156"/>
      <c r="H83" s="156"/>
      <c r="I83" s="189"/>
      <c r="J83" s="159">
        <f t="shared" si="0"/>
        <v>0</v>
      </c>
      <c r="K83" s="152" t="str">
        <f t="shared" si="5"/>
        <v/>
      </c>
      <c r="L83" s="153"/>
      <c r="S83" s="155"/>
    </row>
    <row r="84" spans="2:20" s="92" customFormat="1" ht="30" customHeight="1">
      <c r="B84" s="188"/>
      <c r="C84" s="156"/>
      <c r="D84" s="156"/>
      <c r="E84" s="157"/>
      <c r="F84" s="158">
        <f t="shared" si="4"/>
        <v>0</v>
      </c>
      <c r="G84" s="156"/>
      <c r="H84" s="156"/>
      <c r="I84" s="189"/>
      <c r="J84" s="159">
        <f t="shared" ref="J84:J229" si="6">SUM(G84,H84)</f>
        <v>0</v>
      </c>
      <c r="K84" s="152" t="str">
        <f t="shared" si="5"/>
        <v/>
      </c>
      <c r="L84" s="153"/>
      <c r="S84" s="155"/>
    </row>
    <row r="85" spans="2:20" s="92" customFormat="1" ht="30" customHeight="1" thickBot="1">
      <c r="B85" s="191"/>
      <c r="C85" s="192"/>
      <c r="D85" s="192"/>
      <c r="E85" s="193"/>
      <c r="F85" s="194">
        <f t="shared" si="4"/>
        <v>0</v>
      </c>
      <c r="G85" s="192"/>
      <c r="H85" s="192"/>
      <c r="I85" s="195"/>
      <c r="J85" s="159">
        <f t="shared" si="6"/>
        <v>0</v>
      </c>
      <c r="K85" s="152" t="str">
        <f t="shared" si="5"/>
        <v/>
      </c>
      <c r="L85" s="153"/>
      <c r="S85" s="155"/>
      <c r="T85" s="160"/>
    </row>
    <row r="86" spans="2:20" s="92" customFormat="1" ht="30" customHeight="1" thickTop="1">
      <c r="B86" s="183"/>
      <c r="C86" s="184"/>
      <c r="D86" s="184"/>
      <c r="E86" s="185"/>
      <c r="F86" s="186">
        <f t="shared" ref="F86:F229" si="7">SUM(C86,D86)</f>
        <v>0</v>
      </c>
      <c r="G86" s="184"/>
      <c r="H86" s="184"/>
      <c r="I86" s="187"/>
      <c r="J86" s="159">
        <f t="shared" si="6"/>
        <v>0</v>
      </c>
      <c r="K86" s="152" t="str">
        <f t="shared" si="5"/>
        <v/>
      </c>
      <c r="L86" s="153"/>
      <c r="S86" s="155"/>
    </row>
    <row r="87" spans="2:20" s="92" customFormat="1" ht="30" customHeight="1">
      <c r="B87" s="188"/>
      <c r="C87" s="156"/>
      <c r="D87" s="156"/>
      <c r="E87" s="157"/>
      <c r="F87" s="158">
        <f t="shared" si="7"/>
        <v>0</v>
      </c>
      <c r="G87" s="156"/>
      <c r="H87" s="156"/>
      <c r="I87" s="189"/>
      <c r="J87" s="159">
        <f t="shared" si="6"/>
        <v>0</v>
      </c>
      <c r="K87" s="152" t="str">
        <f t="shared" si="5"/>
        <v/>
      </c>
      <c r="L87" s="153"/>
      <c r="S87" s="155"/>
      <c r="T87" s="160"/>
    </row>
    <row r="88" spans="2:20" s="92" customFormat="1" ht="30" customHeight="1">
      <c r="B88" s="188"/>
      <c r="C88" s="156"/>
      <c r="D88" s="156"/>
      <c r="E88" s="157"/>
      <c r="F88" s="158">
        <f t="shared" si="7"/>
        <v>0</v>
      </c>
      <c r="G88" s="156"/>
      <c r="H88" s="156"/>
      <c r="I88" s="189"/>
      <c r="J88" s="159">
        <f t="shared" si="6"/>
        <v>0</v>
      </c>
      <c r="K88" s="152" t="str">
        <f t="shared" si="5"/>
        <v/>
      </c>
      <c r="L88" s="153"/>
      <c r="S88" s="155"/>
    </row>
    <row r="89" spans="2:20" s="92" customFormat="1" ht="30" customHeight="1">
      <c r="B89" s="188"/>
      <c r="C89" s="156"/>
      <c r="D89" s="156"/>
      <c r="E89" s="157"/>
      <c r="F89" s="158">
        <f t="shared" si="7"/>
        <v>0</v>
      </c>
      <c r="G89" s="156"/>
      <c r="H89" s="156"/>
      <c r="I89" s="189"/>
      <c r="J89" s="159">
        <f t="shared" si="6"/>
        <v>0</v>
      </c>
      <c r="K89" s="152" t="str">
        <f t="shared" si="5"/>
        <v/>
      </c>
      <c r="L89" s="153"/>
      <c r="S89" s="155"/>
    </row>
    <row r="90" spans="2:20" s="92" customFormat="1" ht="30" customHeight="1">
      <c r="B90" s="188"/>
      <c r="C90" s="156"/>
      <c r="D90" s="156"/>
      <c r="E90" s="157"/>
      <c r="F90" s="158">
        <f t="shared" si="7"/>
        <v>0</v>
      </c>
      <c r="G90" s="156"/>
      <c r="H90" s="156"/>
      <c r="I90" s="189"/>
      <c r="J90" s="159">
        <f t="shared" si="6"/>
        <v>0</v>
      </c>
      <c r="K90" s="152" t="str">
        <f t="shared" si="5"/>
        <v/>
      </c>
      <c r="L90" s="153"/>
      <c r="S90" s="155"/>
      <c r="T90" s="160"/>
    </row>
    <row r="91" spans="2:20" s="92" customFormat="1" ht="30" customHeight="1">
      <c r="B91" s="188"/>
      <c r="C91" s="156"/>
      <c r="D91" s="156"/>
      <c r="E91" s="157"/>
      <c r="F91" s="158">
        <f t="shared" si="7"/>
        <v>0</v>
      </c>
      <c r="G91" s="156"/>
      <c r="H91" s="156"/>
      <c r="I91" s="189"/>
      <c r="J91" s="159">
        <f t="shared" si="6"/>
        <v>0</v>
      </c>
      <c r="K91" s="152" t="str">
        <f t="shared" si="5"/>
        <v/>
      </c>
      <c r="L91" s="153"/>
      <c r="S91" s="155"/>
    </row>
    <row r="92" spans="2:20" s="92" customFormat="1" ht="30" customHeight="1">
      <c r="B92" s="188"/>
      <c r="C92" s="156"/>
      <c r="D92" s="156"/>
      <c r="E92" s="157"/>
      <c r="F92" s="158">
        <f t="shared" si="7"/>
        <v>0</v>
      </c>
      <c r="G92" s="156"/>
      <c r="H92" s="156"/>
      <c r="I92" s="189"/>
      <c r="J92" s="159">
        <f t="shared" si="6"/>
        <v>0</v>
      </c>
      <c r="K92" s="152" t="str">
        <f t="shared" si="5"/>
        <v/>
      </c>
      <c r="L92" s="153"/>
      <c r="S92" s="155"/>
    </row>
    <row r="93" spans="2:20" s="92" customFormat="1" ht="30" customHeight="1">
      <c r="B93" s="188"/>
      <c r="C93" s="156"/>
      <c r="D93" s="156"/>
      <c r="E93" s="157"/>
      <c r="F93" s="158">
        <f t="shared" si="7"/>
        <v>0</v>
      </c>
      <c r="G93" s="156"/>
      <c r="H93" s="156"/>
      <c r="I93" s="189"/>
      <c r="J93" s="159">
        <f t="shared" si="6"/>
        <v>0</v>
      </c>
      <c r="K93" s="152" t="str">
        <f t="shared" si="5"/>
        <v/>
      </c>
      <c r="L93" s="153"/>
      <c r="S93" s="155"/>
      <c r="T93" s="160"/>
    </row>
    <row r="94" spans="2:20" s="92" customFormat="1" ht="30" customHeight="1">
      <c r="B94" s="188"/>
      <c r="C94" s="156"/>
      <c r="D94" s="156"/>
      <c r="E94" s="157"/>
      <c r="F94" s="158">
        <f t="shared" si="7"/>
        <v>0</v>
      </c>
      <c r="G94" s="156"/>
      <c r="H94" s="156"/>
      <c r="I94" s="189"/>
      <c r="J94" s="159">
        <f t="shared" si="6"/>
        <v>0</v>
      </c>
      <c r="K94" s="152" t="str">
        <f t="shared" si="5"/>
        <v/>
      </c>
      <c r="L94" s="153"/>
      <c r="S94" s="155"/>
    </row>
    <row r="95" spans="2:20" s="92" customFormat="1" ht="30" customHeight="1">
      <c r="B95" s="188"/>
      <c r="C95" s="156"/>
      <c r="D95" s="156"/>
      <c r="E95" s="157"/>
      <c r="F95" s="158">
        <f t="shared" si="7"/>
        <v>0</v>
      </c>
      <c r="G95" s="156"/>
      <c r="H95" s="156"/>
      <c r="I95" s="189"/>
      <c r="J95" s="159">
        <f t="shared" si="6"/>
        <v>0</v>
      </c>
      <c r="K95" s="152" t="str">
        <f t="shared" si="5"/>
        <v/>
      </c>
      <c r="L95" s="153"/>
      <c r="S95" s="155"/>
    </row>
    <row r="96" spans="2:20" s="92" customFormat="1" ht="30" customHeight="1">
      <c r="B96" s="188"/>
      <c r="C96" s="156"/>
      <c r="D96" s="156"/>
      <c r="E96" s="157"/>
      <c r="F96" s="158">
        <f t="shared" si="7"/>
        <v>0</v>
      </c>
      <c r="G96" s="156"/>
      <c r="H96" s="156"/>
      <c r="I96" s="189"/>
      <c r="J96" s="159">
        <f t="shared" si="6"/>
        <v>0</v>
      </c>
      <c r="K96" s="152" t="str">
        <f t="shared" si="5"/>
        <v/>
      </c>
      <c r="L96" s="153"/>
      <c r="S96" s="155"/>
      <c r="T96" s="160"/>
    </row>
    <row r="97" spans="2:20" s="92" customFormat="1" ht="30" customHeight="1">
      <c r="B97" s="188"/>
      <c r="C97" s="156"/>
      <c r="D97" s="156"/>
      <c r="E97" s="157"/>
      <c r="F97" s="158">
        <f t="shared" si="7"/>
        <v>0</v>
      </c>
      <c r="G97" s="156"/>
      <c r="H97" s="156"/>
      <c r="I97" s="189"/>
      <c r="J97" s="159">
        <f t="shared" si="6"/>
        <v>0</v>
      </c>
      <c r="K97" s="152" t="str">
        <f t="shared" si="5"/>
        <v/>
      </c>
      <c r="L97" s="153"/>
      <c r="S97" s="155"/>
    </row>
    <row r="98" spans="2:20" s="92" customFormat="1" ht="30" customHeight="1">
      <c r="B98" s="188"/>
      <c r="C98" s="156"/>
      <c r="D98" s="156"/>
      <c r="E98" s="157"/>
      <c r="F98" s="158">
        <f t="shared" si="7"/>
        <v>0</v>
      </c>
      <c r="G98" s="156"/>
      <c r="H98" s="156"/>
      <c r="I98" s="189"/>
      <c r="J98" s="159">
        <f t="shared" si="6"/>
        <v>0</v>
      </c>
      <c r="K98" s="152" t="str">
        <f t="shared" si="5"/>
        <v/>
      </c>
      <c r="L98" s="153"/>
      <c r="S98" s="155"/>
    </row>
    <row r="99" spans="2:20" s="92" customFormat="1" ht="30" customHeight="1">
      <c r="B99" s="188"/>
      <c r="C99" s="156"/>
      <c r="D99" s="156"/>
      <c r="E99" s="157"/>
      <c r="F99" s="158">
        <f t="shared" si="7"/>
        <v>0</v>
      </c>
      <c r="G99" s="156"/>
      <c r="H99" s="156"/>
      <c r="I99" s="189"/>
      <c r="J99" s="159">
        <f t="shared" si="6"/>
        <v>0</v>
      </c>
      <c r="K99" s="152" t="str">
        <f t="shared" si="5"/>
        <v/>
      </c>
      <c r="L99" s="153"/>
      <c r="S99" s="155"/>
      <c r="T99" s="160"/>
    </row>
    <row r="100" spans="2:20" s="92" customFormat="1" ht="30" customHeight="1">
      <c r="B100" s="188"/>
      <c r="C100" s="156"/>
      <c r="D100" s="156"/>
      <c r="E100" s="157"/>
      <c r="F100" s="158">
        <f t="shared" si="7"/>
        <v>0</v>
      </c>
      <c r="G100" s="156"/>
      <c r="H100" s="156"/>
      <c r="I100" s="189"/>
      <c r="J100" s="159">
        <f t="shared" si="6"/>
        <v>0</v>
      </c>
      <c r="K100" s="152" t="str">
        <f t="shared" si="5"/>
        <v/>
      </c>
      <c r="L100" s="153"/>
      <c r="S100" s="155"/>
    </row>
    <row r="101" spans="2:20" s="92" customFormat="1" ht="30" customHeight="1">
      <c r="B101" s="188"/>
      <c r="C101" s="156"/>
      <c r="D101" s="156"/>
      <c r="E101" s="157"/>
      <c r="F101" s="158">
        <f t="shared" si="7"/>
        <v>0</v>
      </c>
      <c r="G101" s="156"/>
      <c r="H101" s="156"/>
      <c r="I101" s="189"/>
      <c r="J101" s="159">
        <f t="shared" si="6"/>
        <v>0</v>
      </c>
      <c r="K101" s="152" t="str">
        <f t="shared" si="5"/>
        <v/>
      </c>
      <c r="L101" s="153"/>
      <c r="S101" s="155"/>
    </row>
    <row r="102" spans="2:20" s="92" customFormat="1" ht="30" customHeight="1">
      <c r="B102" s="188"/>
      <c r="C102" s="156"/>
      <c r="D102" s="156"/>
      <c r="E102" s="157"/>
      <c r="F102" s="158">
        <f t="shared" si="7"/>
        <v>0</v>
      </c>
      <c r="G102" s="156"/>
      <c r="H102" s="156"/>
      <c r="I102" s="189"/>
      <c r="J102" s="159">
        <f t="shared" si="6"/>
        <v>0</v>
      </c>
      <c r="K102" s="152" t="str">
        <f t="shared" si="5"/>
        <v/>
      </c>
      <c r="L102" s="153"/>
      <c r="S102" s="155"/>
      <c r="T102" s="160"/>
    </row>
    <row r="103" spans="2:20" s="92" customFormat="1" ht="30" customHeight="1">
      <c r="B103" s="188"/>
      <c r="C103" s="156"/>
      <c r="D103" s="156"/>
      <c r="E103" s="157"/>
      <c r="F103" s="158">
        <f t="shared" si="7"/>
        <v>0</v>
      </c>
      <c r="G103" s="156"/>
      <c r="H103" s="156"/>
      <c r="I103" s="189"/>
      <c r="J103" s="159">
        <f t="shared" si="6"/>
        <v>0</v>
      </c>
      <c r="K103" s="152" t="str">
        <f t="shared" si="5"/>
        <v/>
      </c>
      <c r="L103" s="153"/>
      <c r="S103" s="155"/>
    </row>
    <row r="104" spans="2:20" s="92" customFormat="1" ht="30" customHeight="1">
      <c r="B104" s="188"/>
      <c r="C104" s="156"/>
      <c r="D104" s="156"/>
      <c r="E104" s="157"/>
      <c r="F104" s="158">
        <f t="shared" si="7"/>
        <v>0</v>
      </c>
      <c r="G104" s="156"/>
      <c r="H104" s="156"/>
      <c r="I104" s="189"/>
      <c r="J104" s="159">
        <f t="shared" si="6"/>
        <v>0</v>
      </c>
      <c r="K104" s="152" t="str">
        <f t="shared" si="5"/>
        <v/>
      </c>
      <c r="L104" s="153"/>
      <c r="S104" s="155"/>
    </row>
    <row r="105" spans="2:20" s="92" customFormat="1" ht="30" customHeight="1">
      <c r="B105" s="188"/>
      <c r="C105" s="156"/>
      <c r="D105" s="156"/>
      <c r="E105" s="157"/>
      <c r="F105" s="158">
        <f t="shared" si="7"/>
        <v>0</v>
      </c>
      <c r="G105" s="156"/>
      <c r="H105" s="156"/>
      <c r="I105" s="189"/>
      <c r="J105" s="159">
        <f t="shared" si="6"/>
        <v>0</v>
      </c>
      <c r="K105" s="152" t="str">
        <f t="shared" si="5"/>
        <v/>
      </c>
      <c r="L105" s="153"/>
      <c r="S105" s="155"/>
      <c r="T105" s="160"/>
    </row>
    <row r="106" spans="2:20" s="92" customFormat="1" ht="30" customHeight="1">
      <c r="B106" s="188"/>
      <c r="C106" s="156"/>
      <c r="D106" s="156"/>
      <c r="E106" s="157"/>
      <c r="F106" s="158">
        <f t="shared" si="7"/>
        <v>0</v>
      </c>
      <c r="G106" s="156"/>
      <c r="H106" s="156"/>
      <c r="I106" s="189"/>
      <c r="J106" s="159">
        <f t="shared" si="6"/>
        <v>0</v>
      </c>
      <c r="K106" s="152" t="str">
        <f t="shared" si="5"/>
        <v/>
      </c>
      <c r="L106" s="153"/>
      <c r="S106" s="155"/>
    </row>
    <row r="107" spans="2:20" s="92" customFormat="1" ht="30" customHeight="1">
      <c r="B107" s="188"/>
      <c r="C107" s="156"/>
      <c r="D107" s="156"/>
      <c r="E107" s="157"/>
      <c r="F107" s="158">
        <f t="shared" si="7"/>
        <v>0</v>
      </c>
      <c r="G107" s="156"/>
      <c r="H107" s="156"/>
      <c r="I107" s="189"/>
      <c r="J107" s="159">
        <f t="shared" si="6"/>
        <v>0</v>
      </c>
      <c r="K107" s="152" t="str">
        <f t="shared" si="5"/>
        <v/>
      </c>
      <c r="L107" s="153"/>
      <c r="S107" s="155"/>
    </row>
    <row r="108" spans="2:20" s="92" customFormat="1" ht="30" customHeight="1">
      <c r="B108" s="188"/>
      <c r="C108" s="156"/>
      <c r="D108" s="156"/>
      <c r="E108" s="157"/>
      <c r="F108" s="158">
        <f t="shared" si="7"/>
        <v>0</v>
      </c>
      <c r="G108" s="156"/>
      <c r="H108" s="156"/>
      <c r="I108" s="189"/>
      <c r="J108" s="159">
        <f t="shared" si="6"/>
        <v>0</v>
      </c>
      <c r="K108" s="152" t="str">
        <f t="shared" si="5"/>
        <v/>
      </c>
      <c r="L108" s="153"/>
      <c r="S108" s="155"/>
      <c r="T108" s="160"/>
    </row>
    <row r="109" spans="2:20" s="92" customFormat="1" ht="30" customHeight="1">
      <c r="B109" s="188"/>
      <c r="C109" s="156"/>
      <c r="D109" s="156"/>
      <c r="E109" s="157"/>
      <c r="F109" s="158">
        <f t="shared" si="7"/>
        <v>0</v>
      </c>
      <c r="G109" s="156"/>
      <c r="H109" s="156"/>
      <c r="I109" s="189"/>
      <c r="J109" s="159">
        <f t="shared" si="6"/>
        <v>0</v>
      </c>
      <c r="K109" s="152" t="str">
        <f t="shared" si="5"/>
        <v/>
      </c>
      <c r="L109" s="153"/>
      <c r="S109" s="155"/>
    </row>
    <row r="110" spans="2:20" s="92" customFormat="1" ht="30" customHeight="1">
      <c r="B110" s="188"/>
      <c r="C110" s="156"/>
      <c r="D110" s="156"/>
      <c r="E110" s="157"/>
      <c r="F110" s="158">
        <f t="shared" si="7"/>
        <v>0</v>
      </c>
      <c r="G110" s="156"/>
      <c r="H110" s="156"/>
      <c r="I110" s="189"/>
      <c r="J110" s="159">
        <f t="shared" si="6"/>
        <v>0</v>
      </c>
      <c r="K110" s="152" t="str">
        <f t="shared" si="5"/>
        <v/>
      </c>
      <c r="L110" s="153"/>
      <c r="S110" s="155"/>
    </row>
    <row r="111" spans="2:20" s="92" customFormat="1" ht="30" customHeight="1">
      <c r="B111" s="188"/>
      <c r="C111" s="156"/>
      <c r="D111" s="156"/>
      <c r="E111" s="157"/>
      <c r="F111" s="158">
        <f t="shared" si="7"/>
        <v>0</v>
      </c>
      <c r="G111" s="156"/>
      <c r="H111" s="156"/>
      <c r="I111" s="189"/>
      <c r="J111" s="159">
        <f t="shared" si="6"/>
        <v>0</v>
      </c>
      <c r="K111" s="152" t="str">
        <f t="shared" si="5"/>
        <v/>
      </c>
      <c r="L111" s="153"/>
      <c r="S111" s="155"/>
      <c r="T111" s="160"/>
    </row>
    <row r="112" spans="2:20" s="92" customFormat="1" ht="30" customHeight="1">
      <c r="B112" s="188"/>
      <c r="C112" s="156"/>
      <c r="D112" s="156"/>
      <c r="E112" s="157"/>
      <c r="F112" s="158">
        <f t="shared" si="7"/>
        <v>0</v>
      </c>
      <c r="G112" s="156"/>
      <c r="H112" s="156"/>
      <c r="I112" s="189"/>
      <c r="J112" s="159">
        <f t="shared" si="6"/>
        <v>0</v>
      </c>
      <c r="K112" s="152" t="str">
        <f t="shared" si="5"/>
        <v/>
      </c>
      <c r="L112" s="153"/>
      <c r="S112" s="155"/>
    </row>
    <row r="113" spans="2:20" s="92" customFormat="1" ht="30" customHeight="1">
      <c r="B113" s="188"/>
      <c r="C113" s="156"/>
      <c r="D113" s="156"/>
      <c r="E113" s="157"/>
      <c r="F113" s="158">
        <f t="shared" si="7"/>
        <v>0</v>
      </c>
      <c r="G113" s="156"/>
      <c r="H113" s="156"/>
      <c r="I113" s="189"/>
      <c r="J113" s="159">
        <f t="shared" si="6"/>
        <v>0</v>
      </c>
      <c r="K113" s="152" t="str">
        <f t="shared" si="5"/>
        <v/>
      </c>
      <c r="L113" s="153"/>
      <c r="S113" s="155"/>
    </row>
    <row r="114" spans="2:20" s="92" customFormat="1" ht="30" customHeight="1">
      <c r="B114" s="188"/>
      <c r="C114" s="156"/>
      <c r="D114" s="156"/>
      <c r="E114" s="157"/>
      <c r="F114" s="158">
        <f t="shared" si="7"/>
        <v>0</v>
      </c>
      <c r="G114" s="156"/>
      <c r="H114" s="156"/>
      <c r="I114" s="189"/>
      <c r="J114" s="159">
        <f t="shared" si="6"/>
        <v>0</v>
      </c>
      <c r="K114" s="152" t="str">
        <f t="shared" si="5"/>
        <v/>
      </c>
      <c r="L114" s="153"/>
      <c r="S114" s="155"/>
      <c r="T114" s="160"/>
    </row>
    <row r="115" spans="2:20" s="92" customFormat="1" ht="30" customHeight="1">
      <c r="B115" s="188"/>
      <c r="C115" s="156"/>
      <c r="D115" s="156"/>
      <c r="E115" s="157"/>
      <c r="F115" s="158">
        <f t="shared" si="7"/>
        <v>0</v>
      </c>
      <c r="G115" s="156"/>
      <c r="H115" s="156"/>
      <c r="I115" s="189"/>
      <c r="J115" s="159">
        <f t="shared" si="6"/>
        <v>0</v>
      </c>
      <c r="K115" s="152" t="str">
        <f t="shared" si="5"/>
        <v/>
      </c>
      <c r="L115" s="153"/>
      <c r="S115" s="155"/>
    </row>
    <row r="116" spans="2:20" s="92" customFormat="1" ht="30" customHeight="1">
      <c r="B116" s="188"/>
      <c r="C116" s="156"/>
      <c r="D116" s="156"/>
      <c r="E116" s="157"/>
      <c r="F116" s="158">
        <f t="shared" si="7"/>
        <v>0</v>
      </c>
      <c r="G116" s="156"/>
      <c r="H116" s="156"/>
      <c r="I116" s="189"/>
      <c r="J116" s="159">
        <f t="shared" ref="J116:J147" si="8">SUM(G116,H116)</f>
        <v>0</v>
      </c>
      <c r="K116" s="152" t="str">
        <f t="shared" si="5"/>
        <v/>
      </c>
      <c r="L116" s="153"/>
      <c r="S116" s="155"/>
    </row>
    <row r="117" spans="2:20" s="92" customFormat="1" ht="30" customHeight="1">
      <c r="B117" s="188"/>
      <c r="C117" s="156"/>
      <c r="D117" s="156"/>
      <c r="E117" s="157"/>
      <c r="F117" s="158">
        <f t="shared" si="7"/>
        <v>0</v>
      </c>
      <c r="G117" s="156"/>
      <c r="H117" s="156"/>
      <c r="I117" s="189"/>
      <c r="J117" s="159">
        <f t="shared" si="8"/>
        <v>0</v>
      </c>
      <c r="K117" s="152" t="str">
        <f t="shared" si="5"/>
        <v/>
      </c>
      <c r="L117" s="153"/>
      <c r="S117" s="155"/>
      <c r="T117" s="160"/>
    </row>
    <row r="118" spans="2:20" s="92" customFormat="1" ht="30" customHeight="1">
      <c r="B118" s="188"/>
      <c r="C118" s="156"/>
      <c r="D118" s="156"/>
      <c r="E118" s="157"/>
      <c r="F118" s="158">
        <f t="shared" ref="F118:F149" si="9">SUM(C118,D118)</f>
        <v>0</v>
      </c>
      <c r="G118" s="156"/>
      <c r="H118" s="156"/>
      <c r="I118" s="189"/>
      <c r="J118" s="159">
        <f t="shared" si="8"/>
        <v>0</v>
      </c>
      <c r="K118" s="152" t="str">
        <f t="shared" si="5"/>
        <v/>
      </c>
      <c r="L118" s="153"/>
      <c r="S118" s="155"/>
    </row>
    <row r="119" spans="2:20" s="92" customFormat="1" ht="30" customHeight="1">
      <c r="B119" s="188"/>
      <c r="C119" s="156"/>
      <c r="D119" s="156"/>
      <c r="E119" s="157"/>
      <c r="F119" s="158">
        <f t="shared" si="9"/>
        <v>0</v>
      </c>
      <c r="G119" s="156"/>
      <c r="H119" s="156"/>
      <c r="I119" s="189"/>
      <c r="J119" s="159">
        <f t="shared" si="8"/>
        <v>0</v>
      </c>
      <c r="K119" s="152" t="str">
        <f t="shared" si="5"/>
        <v/>
      </c>
      <c r="L119" s="153"/>
      <c r="S119" s="155"/>
      <c r="T119" s="160"/>
    </row>
    <row r="120" spans="2:20" s="92" customFormat="1" ht="30" customHeight="1">
      <c r="B120" s="188"/>
      <c r="C120" s="156"/>
      <c r="D120" s="156"/>
      <c r="E120" s="157"/>
      <c r="F120" s="158">
        <f t="shared" si="9"/>
        <v>0</v>
      </c>
      <c r="G120" s="156"/>
      <c r="H120" s="156"/>
      <c r="I120" s="189"/>
      <c r="J120" s="159">
        <f t="shared" si="8"/>
        <v>0</v>
      </c>
      <c r="K120" s="152" t="str">
        <f t="shared" si="5"/>
        <v/>
      </c>
      <c r="L120" s="153"/>
      <c r="S120" s="155"/>
    </row>
    <row r="121" spans="2:20" s="92" customFormat="1" ht="30" customHeight="1">
      <c r="B121" s="188"/>
      <c r="C121" s="156"/>
      <c r="D121" s="156"/>
      <c r="E121" s="157"/>
      <c r="F121" s="158">
        <f t="shared" si="9"/>
        <v>0</v>
      </c>
      <c r="G121" s="156"/>
      <c r="H121" s="156"/>
      <c r="I121" s="189"/>
      <c r="J121" s="159">
        <f t="shared" si="8"/>
        <v>0</v>
      </c>
      <c r="K121" s="152" t="str">
        <f t="shared" si="5"/>
        <v/>
      </c>
      <c r="L121" s="153"/>
      <c r="S121" s="155"/>
    </row>
    <row r="122" spans="2:20" s="92" customFormat="1" ht="30" customHeight="1">
      <c r="B122" s="188"/>
      <c r="C122" s="156"/>
      <c r="D122" s="156"/>
      <c r="E122" s="157"/>
      <c r="F122" s="158">
        <f t="shared" si="9"/>
        <v>0</v>
      </c>
      <c r="G122" s="156"/>
      <c r="H122" s="156"/>
      <c r="I122" s="189"/>
      <c r="J122" s="159">
        <f t="shared" si="8"/>
        <v>0</v>
      </c>
      <c r="K122" s="152" t="str">
        <f t="shared" si="5"/>
        <v/>
      </c>
      <c r="L122" s="153"/>
      <c r="S122" s="155"/>
      <c r="T122" s="160"/>
    </row>
    <row r="123" spans="2:20" s="92" customFormat="1" ht="30" customHeight="1">
      <c r="B123" s="188"/>
      <c r="C123" s="156"/>
      <c r="D123" s="156"/>
      <c r="E123" s="157"/>
      <c r="F123" s="158">
        <f t="shared" si="9"/>
        <v>0</v>
      </c>
      <c r="G123" s="156"/>
      <c r="H123" s="156"/>
      <c r="I123" s="189"/>
      <c r="J123" s="159">
        <f t="shared" si="8"/>
        <v>0</v>
      </c>
      <c r="K123" s="152" t="str">
        <f t="shared" si="5"/>
        <v/>
      </c>
      <c r="L123" s="153"/>
      <c r="S123" s="155"/>
    </row>
    <row r="124" spans="2:20" s="92" customFormat="1" ht="30" customHeight="1">
      <c r="B124" s="188"/>
      <c r="C124" s="156"/>
      <c r="D124" s="156"/>
      <c r="E124" s="157"/>
      <c r="F124" s="158">
        <f t="shared" si="9"/>
        <v>0</v>
      </c>
      <c r="G124" s="156"/>
      <c r="H124" s="156"/>
      <c r="I124" s="189"/>
      <c r="J124" s="159">
        <f t="shared" si="8"/>
        <v>0</v>
      </c>
      <c r="K124" s="152" t="str">
        <f t="shared" si="5"/>
        <v/>
      </c>
      <c r="L124" s="153"/>
      <c r="S124" s="155"/>
    </row>
    <row r="125" spans="2:20" s="92" customFormat="1" ht="30" customHeight="1" thickBot="1">
      <c r="B125" s="191"/>
      <c r="C125" s="192"/>
      <c r="D125" s="192"/>
      <c r="E125" s="193"/>
      <c r="F125" s="194">
        <f t="shared" si="9"/>
        <v>0</v>
      </c>
      <c r="G125" s="192"/>
      <c r="H125" s="192"/>
      <c r="I125" s="195"/>
      <c r="J125" s="159">
        <f t="shared" si="8"/>
        <v>0</v>
      </c>
      <c r="K125" s="152" t="str">
        <f t="shared" si="5"/>
        <v/>
      </c>
      <c r="L125" s="153"/>
      <c r="S125" s="155"/>
      <c r="T125" s="160"/>
    </row>
    <row r="126" spans="2:20" s="92" customFormat="1" ht="30" customHeight="1" thickTop="1">
      <c r="B126" s="161"/>
      <c r="C126" s="162"/>
      <c r="D126" s="162"/>
      <c r="E126" s="163"/>
      <c r="F126" s="164">
        <f t="shared" si="9"/>
        <v>0</v>
      </c>
      <c r="G126" s="162"/>
      <c r="H126" s="162"/>
      <c r="I126" s="165"/>
      <c r="J126" s="166">
        <f t="shared" si="8"/>
        <v>0</v>
      </c>
      <c r="K126" s="152" t="str">
        <f t="shared" si="5"/>
        <v/>
      </c>
      <c r="L126" s="153"/>
      <c r="S126" s="155"/>
    </row>
    <row r="127" spans="2:20" s="92" customFormat="1" ht="30" customHeight="1">
      <c r="B127" s="167"/>
      <c r="C127" s="156"/>
      <c r="D127" s="156"/>
      <c r="E127" s="157"/>
      <c r="F127" s="158">
        <f t="shared" si="9"/>
        <v>0</v>
      </c>
      <c r="G127" s="156"/>
      <c r="H127" s="156"/>
      <c r="I127" s="168"/>
      <c r="J127" s="166">
        <f t="shared" si="8"/>
        <v>0</v>
      </c>
      <c r="K127" s="152" t="str">
        <f t="shared" si="5"/>
        <v/>
      </c>
      <c r="L127" s="153"/>
      <c r="S127" s="155"/>
    </row>
    <row r="128" spans="2:20" s="92" customFormat="1" ht="30" customHeight="1">
      <c r="B128" s="167"/>
      <c r="C128" s="156"/>
      <c r="D128" s="156"/>
      <c r="E128" s="157"/>
      <c r="F128" s="158">
        <f t="shared" si="9"/>
        <v>0</v>
      </c>
      <c r="G128" s="156"/>
      <c r="H128" s="156"/>
      <c r="I128" s="168"/>
      <c r="J128" s="166">
        <f t="shared" si="8"/>
        <v>0</v>
      </c>
      <c r="K128" s="152" t="str">
        <f t="shared" si="5"/>
        <v/>
      </c>
      <c r="L128" s="153"/>
      <c r="S128" s="155"/>
      <c r="T128" s="160"/>
    </row>
    <row r="129" spans="2:20" s="92" customFormat="1" ht="30" customHeight="1">
      <c r="B129" s="167"/>
      <c r="C129" s="156"/>
      <c r="D129" s="156"/>
      <c r="E129" s="157"/>
      <c r="F129" s="158">
        <f t="shared" si="9"/>
        <v>0</v>
      </c>
      <c r="G129" s="156"/>
      <c r="H129" s="156"/>
      <c r="I129" s="168"/>
      <c r="J129" s="166">
        <f t="shared" si="8"/>
        <v>0</v>
      </c>
      <c r="K129" s="152" t="str">
        <f t="shared" si="5"/>
        <v/>
      </c>
      <c r="L129" s="153"/>
      <c r="S129" s="155"/>
    </row>
    <row r="130" spans="2:20" s="92" customFormat="1" ht="30" customHeight="1">
      <c r="B130" s="167"/>
      <c r="C130" s="156"/>
      <c r="D130" s="156"/>
      <c r="E130" s="157"/>
      <c r="F130" s="158">
        <f t="shared" si="9"/>
        <v>0</v>
      </c>
      <c r="G130" s="156"/>
      <c r="H130" s="156"/>
      <c r="I130" s="168"/>
      <c r="J130" s="166">
        <f t="shared" si="8"/>
        <v>0</v>
      </c>
      <c r="K130" s="152" t="str">
        <f t="shared" si="5"/>
        <v/>
      </c>
      <c r="L130" s="153"/>
      <c r="S130" s="155"/>
    </row>
    <row r="131" spans="2:20" s="92" customFormat="1" ht="30" customHeight="1">
      <c r="B131" s="167"/>
      <c r="C131" s="156"/>
      <c r="D131" s="156"/>
      <c r="E131" s="157"/>
      <c r="F131" s="158">
        <f t="shared" si="9"/>
        <v>0</v>
      </c>
      <c r="G131" s="156"/>
      <c r="H131" s="156"/>
      <c r="I131" s="168"/>
      <c r="J131" s="166">
        <f t="shared" si="8"/>
        <v>0</v>
      </c>
      <c r="K131" s="152" t="str">
        <f t="shared" si="5"/>
        <v/>
      </c>
      <c r="L131" s="153"/>
      <c r="S131" s="155"/>
      <c r="T131" s="160"/>
    </row>
    <row r="132" spans="2:20" s="92" customFormat="1" ht="30" customHeight="1">
      <c r="B132" s="167"/>
      <c r="C132" s="156"/>
      <c r="D132" s="156"/>
      <c r="E132" s="157"/>
      <c r="F132" s="158">
        <f t="shared" si="9"/>
        <v>0</v>
      </c>
      <c r="G132" s="156"/>
      <c r="H132" s="156"/>
      <c r="I132" s="168"/>
      <c r="J132" s="166">
        <f t="shared" si="8"/>
        <v>0</v>
      </c>
      <c r="K132" s="152" t="str">
        <f t="shared" si="5"/>
        <v/>
      </c>
      <c r="L132" s="153"/>
      <c r="S132" s="155"/>
    </row>
    <row r="133" spans="2:20" s="92" customFormat="1" ht="30" customHeight="1">
      <c r="B133" s="167"/>
      <c r="C133" s="156"/>
      <c r="D133" s="156"/>
      <c r="E133" s="157"/>
      <c r="F133" s="158">
        <f t="shared" si="9"/>
        <v>0</v>
      </c>
      <c r="G133" s="156"/>
      <c r="H133" s="156"/>
      <c r="I133" s="168"/>
      <c r="J133" s="166">
        <f t="shared" si="8"/>
        <v>0</v>
      </c>
      <c r="K133" s="152" t="str">
        <f t="shared" si="5"/>
        <v/>
      </c>
      <c r="L133" s="153"/>
      <c r="S133" s="155"/>
    </row>
    <row r="134" spans="2:20" s="92" customFormat="1" ht="30" customHeight="1">
      <c r="B134" s="167"/>
      <c r="C134" s="156"/>
      <c r="D134" s="156"/>
      <c r="E134" s="157"/>
      <c r="F134" s="158">
        <f t="shared" si="9"/>
        <v>0</v>
      </c>
      <c r="G134" s="156"/>
      <c r="H134" s="156"/>
      <c r="I134" s="168"/>
      <c r="J134" s="166">
        <f t="shared" si="8"/>
        <v>0</v>
      </c>
      <c r="K134" s="152" t="str">
        <f t="shared" si="5"/>
        <v/>
      </c>
      <c r="L134" s="153"/>
      <c r="S134" s="155"/>
      <c r="T134" s="160"/>
    </row>
    <row r="135" spans="2:20" s="92" customFormat="1" ht="30" customHeight="1">
      <c r="B135" s="167"/>
      <c r="C135" s="156"/>
      <c r="D135" s="156"/>
      <c r="E135" s="157"/>
      <c r="F135" s="158">
        <f t="shared" si="9"/>
        <v>0</v>
      </c>
      <c r="G135" s="156"/>
      <c r="H135" s="156"/>
      <c r="I135" s="168"/>
      <c r="J135" s="166">
        <f t="shared" si="8"/>
        <v>0</v>
      </c>
      <c r="K135" s="152" t="str">
        <f t="shared" si="5"/>
        <v/>
      </c>
      <c r="L135" s="153"/>
      <c r="S135" s="155"/>
    </row>
    <row r="136" spans="2:20" s="92" customFormat="1" ht="30" customHeight="1">
      <c r="B136" s="167"/>
      <c r="C136" s="156"/>
      <c r="D136" s="156"/>
      <c r="E136" s="157"/>
      <c r="F136" s="158">
        <f t="shared" si="9"/>
        <v>0</v>
      </c>
      <c r="G136" s="156"/>
      <c r="H136" s="156"/>
      <c r="I136" s="168"/>
      <c r="J136" s="166">
        <f t="shared" si="8"/>
        <v>0</v>
      </c>
      <c r="K136" s="152" t="str">
        <f t="shared" si="5"/>
        <v/>
      </c>
      <c r="L136" s="153"/>
      <c r="S136" s="155"/>
    </row>
    <row r="137" spans="2:20" s="92" customFormat="1" ht="30" customHeight="1">
      <c r="B137" s="167"/>
      <c r="C137" s="156"/>
      <c r="D137" s="156"/>
      <c r="E137" s="157"/>
      <c r="F137" s="158">
        <f t="shared" si="9"/>
        <v>0</v>
      </c>
      <c r="G137" s="156"/>
      <c r="H137" s="156"/>
      <c r="I137" s="168"/>
      <c r="J137" s="166">
        <f t="shared" si="8"/>
        <v>0</v>
      </c>
      <c r="K137" s="152" t="str">
        <f t="shared" si="5"/>
        <v/>
      </c>
      <c r="L137" s="153"/>
      <c r="S137" s="155"/>
      <c r="T137" s="160"/>
    </row>
    <row r="138" spans="2:20" s="92" customFormat="1" ht="30" customHeight="1">
      <c r="B138" s="167"/>
      <c r="C138" s="156"/>
      <c r="D138" s="156"/>
      <c r="E138" s="157"/>
      <c r="F138" s="158">
        <f t="shared" si="9"/>
        <v>0</v>
      </c>
      <c r="G138" s="156"/>
      <c r="H138" s="156"/>
      <c r="I138" s="168"/>
      <c r="J138" s="166">
        <f t="shared" si="8"/>
        <v>0</v>
      </c>
      <c r="K138" s="152" t="str">
        <f t="shared" si="5"/>
        <v/>
      </c>
      <c r="L138" s="153"/>
      <c r="S138" s="155"/>
    </row>
    <row r="139" spans="2:20" s="92" customFormat="1" ht="30" customHeight="1">
      <c r="B139" s="167"/>
      <c r="C139" s="156"/>
      <c r="D139" s="156"/>
      <c r="E139" s="157"/>
      <c r="F139" s="158">
        <f t="shared" si="9"/>
        <v>0</v>
      </c>
      <c r="G139" s="156"/>
      <c r="H139" s="156"/>
      <c r="I139" s="168"/>
      <c r="J139" s="166">
        <f t="shared" si="8"/>
        <v>0</v>
      </c>
      <c r="K139" s="152" t="str">
        <f t="shared" si="5"/>
        <v/>
      </c>
      <c r="L139" s="153"/>
      <c r="S139" s="155"/>
    </row>
    <row r="140" spans="2:20" s="92" customFormat="1" ht="30" customHeight="1">
      <c r="B140" s="167"/>
      <c r="C140" s="156"/>
      <c r="D140" s="156"/>
      <c r="E140" s="157"/>
      <c r="F140" s="158">
        <f t="shared" si="9"/>
        <v>0</v>
      </c>
      <c r="G140" s="156"/>
      <c r="H140" s="156"/>
      <c r="I140" s="168"/>
      <c r="J140" s="166">
        <f t="shared" si="8"/>
        <v>0</v>
      </c>
      <c r="K140" s="152" t="str">
        <f t="shared" si="5"/>
        <v/>
      </c>
      <c r="L140" s="153"/>
      <c r="S140" s="155"/>
      <c r="T140" s="160"/>
    </row>
    <row r="141" spans="2:20" s="92" customFormat="1" ht="30" customHeight="1">
      <c r="B141" s="167"/>
      <c r="C141" s="156"/>
      <c r="D141" s="156"/>
      <c r="E141" s="157"/>
      <c r="F141" s="158">
        <f t="shared" si="9"/>
        <v>0</v>
      </c>
      <c r="G141" s="156"/>
      <c r="H141" s="156"/>
      <c r="I141" s="168"/>
      <c r="J141" s="166">
        <f t="shared" si="8"/>
        <v>0</v>
      </c>
      <c r="K141" s="152" t="str">
        <f t="shared" si="5"/>
        <v/>
      </c>
      <c r="L141" s="153"/>
      <c r="S141" s="155"/>
    </row>
    <row r="142" spans="2:20" s="92" customFormat="1" ht="30" customHeight="1">
      <c r="B142" s="167"/>
      <c r="C142" s="156"/>
      <c r="D142" s="156"/>
      <c r="E142" s="157"/>
      <c r="F142" s="158">
        <f t="shared" si="9"/>
        <v>0</v>
      </c>
      <c r="G142" s="156"/>
      <c r="H142" s="156"/>
      <c r="I142" s="168"/>
      <c r="J142" s="166">
        <f t="shared" si="8"/>
        <v>0</v>
      </c>
      <c r="K142" s="152" t="str">
        <f t="shared" si="5"/>
        <v/>
      </c>
      <c r="L142" s="153"/>
      <c r="S142" s="155"/>
    </row>
    <row r="143" spans="2:20" s="92" customFormat="1" ht="30" customHeight="1">
      <c r="B143" s="167"/>
      <c r="C143" s="156"/>
      <c r="D143" s="156"/>
      <c r="E143" s="157"/>
      <c r="F143" s="158">
        <f t="shared" si="9"/>
        <v>0</v>
      </c>
      <c r="G143" s="156"/>
      <c r="H143" s="156"/>
      <c r="I143" s="168"/>
      <c r="J143" s="166">
        <f t="shared" si="8"/>
        <v>0</v>
      </c>
      <c r="K143" s="152" t="str">
        <f t="shared" ref="K143:K206" si="10">IF($C$3="","",K142+C143+D143-G143-H143)</f>
        <v/>
      </c>
      <c r="L143" s="153"/>
      <c r="S143" s="155"/>
      <c r="T143" s="160"/>
    </row>
    <row r="144" spans="2:20" s="92" customFormat="1" ht="30" customHeight="1">
      <c r="B144" s="167"/>
      <c r="C144" s="156"/>
      <c r="D144" s="156"/>
      <c r="E144" s="157"/>
      <c r="F144" s="158">
        <f t="shared" si="9"/>
        <v>0</v>
      </c>
      <c r="G144" s="156"/>
      <c r="H144" s="156"/>
      <c r="I144" s="168"/>
      <c r="J144" s="166">
        <f t="shared" si="8"/>
        <v>0</v>
      </c>
      <c r="K144" s="152" t="str">
        <f t="shared" si="10"/>
        <v/>
      </c>
      <c r="L144" s="153"/>
      <c r="S144" s="155"/>
    </row>
    <row r="145" spans="2:20" s="92" customFormat="1" ht="30" customHeight="1">
      <c r="B145" s="167"/>
      <c r="C145" s="156"/>
      <c r="D145" s="156"/>
      <c r="E145" s="157"/>
      <c r="F145" s="158">
        <f t="shared" si="9"/>
        <v>0</v>
      </c>
      <c r="G145" s="156"/>
      <c r="H145" s="156"/>
      <c r="I145" s="168"/>
      <c r="J145" s="166">
        <f t="shared" si="8"/>
        <v>0</v>
      </c>
      <c r="K145" s="152" t="str">
        <f t="shared" si="10"/>
        <v/>
      </c>
      <c r="L145" s="153"/>
      <c r="S145" s="155"/>
    </row>
    <row r="146" spans="2:20" s="92" customFormat="1" ht="30" customHeight="1">
      <c r="B146" s="167"/>
      <c r="C146" s="156"/>
      <c r="D146" s="156"/>
      <c r="E146" s="157"/>
      <c r="F146" s="158">
        <f t="shared" si="9"/>
        <v>0</v>
      </c>
      <c r="G146" s="156"/>
      <c r="H146" s="156"/>
      <c r="I146" s="168"/>
      <c r="J146" s="166">
        <f t="shared" si="8"/>
        <v>0</v>
      </c>
      <c r="K146" s="152" t="str">
        <f t="shared" si="10"/>
        <v/>
      </c>
      <c r="L146" s="153"/>
      <c r="S146" s="155"/>
      <c r="T146" s="160"/>
    </row>
    <row r="147" spans="2:20" s="92" customFormat="1" ht="30" customHeight="1">
      <c r="B147" s="167"/>
      <c r="C147" s="156"/>
      <c r="D147" s="156"/>
      <c r="E147" s="157"/>
      <c r="F147" s="158">
        <f t="shared" si="9"/>
        <v>0</v>
      </c>
      <c r="G147" s="156"/>
      <c r="H147" s="156"/>
      <c r="I147" s="168"/>
      <c r="J147" s="166">
        <f t="shared" si="8"/>
        <v>0</v>
      </c>
      <c r="K147" s="152" t="str">
        <f t="shared" si="10"/>
        <v/>
      </c>
      <c r="L147" s="153"/>
      <c r="S147" s="155"/>
    </row>
    <row r="148" spans="2:20" s="92" customFormat="1" ht="30" customHeight="1">
      <c r="B148" s="167"/>
      <c r="C148" s="156"/>
      <c r="D148" s="156"/>
      <c r="E148" s="157"/>
      <c r="F148" s="158">
        <f t="shared" si="9"/>
        <v>0</v>
      </c>
      <c r="G148" s="156"/>
      <c r="H148" s="156"/>
      <c r="I148" s="168"/>
      <c r="J148" s="166">
        <f t="shared" ref="J148:J179" si="11">SUM(G148,H148)</f>
        <v>0</v>
      </c>
      <c r="K148" s="152" t="str">
        <f t="shared" si="10"/>
        <v/>
      </c>
      <c r="L148" s="153"/>
      <c r="S148" s="155"/>
    </row>
    <row r="149" spans="2:20" s="92" customFormat="1" ht="30" customHeight="1">
      <c r="B149" s="167"/>
      <c r="C149" s="156"/>
      <c r="D149" s="156"/>
      <c r="E149" s="157"/>
      <c r="F149" s="158">
        <f t="shared" si="9"/>
        <v>0</v>
      </c>
      <c r="G149" s="156"/>
      <c r="H149" s="156"/>
      <c r="I149" s="168"/>
      <c r="J149" s="166">
        <f t="shared" si="11"/>
        <v>0</v>
      </c>
      <c r="K149" s="152" t="str">
        <f t="shared" si="10"/>
        <v/>
      </c>
      <c r="L149" s="153"/>
      <c r="S149" s="155"/>
      <c r="T149" s="160"/>
    </row>
    <row r="150" spans="2:20" s="92" customFormat="1" ht="30" customHeight="1">
      <c r="B150" s="167"/>
      <c r="C150" s="156"/>
      <c r="D150" s="156"/>
      <c r="E150" s="157"/>
      <c r="F150" s="158">
        <f t="shared" ref="F150:F181" si="12">SUM(C150,D150)</f>
        <v>0</v>
      </c>
      <c r="G150" s="156"/>
      <c r="H150" s="156"/>
      <c r="I150" s="168"/>
      <c r="J150" s="166">
        <f t="shared" si="11"/>
        <v>0</v>
      </c>
      <c r="K150" s="152" t="str">
        <f t="shared" si="10"/>
        <v/>
      </c>
      <c r="L150" s="153"/>
      <c r="S150" s="155"/>
    </row>
    <row r="151" spans="2:20" s="92" customFormat="1" ht="30" customHeight="1">
      <c r="B151" s="167"/>
      <c r="C151" s="156"/>
      <c r="D151" s="156"/>
      <c r="E151" s="157"/>
      <c r="F151" s="158">
        <f t="shared" si="12"/>
        <v>0</v>
      </c>
      <c r="G151" s="156"/>
      <c r="H151" s="156"/>
      <c r="I151" s="168"/>
      <c r="J151" s="166">
        <f t="shared" si="11"/>
        <v>0</v>
      </c>
      <c r="K151" s="152" t="str">
        <f t="shared" si="10"/>
        <v/>
      </c>
      <c r="L151" s="153"/>
      <c r="S151" s="155"/>
      <c r="T151" s="160"/>
    </row>
    <row r="152" spans="2:20" s="92" customFormat="1" ht="30" customHeight="1">
      <c r="B152" s="167"/>
      <c r="C152" s="156"/>
      <c r="D152" s="156"/>
      <c r="E152" s="157"/>
      <c r="F152" s="158">
        <f t="shared" si="12"/>
        <v>0</v>
      </c>
      <c r="G152" s="156"/>
      <c r="H152" s="156"/>
      <c r="I152" s="168"/>
      <c r="J152" s="166">
        <f t="shared" si="11"/>
        <v>0</v>
      </c>
      <c r="K152" s="152" t="str">
        <f t="shared" si="10"/>
        <v/>
      </c>
      <c r="L152" s="153"/>
      <c r="S152" s="155"/>
    </row>
    <row r="153" spans="2:20" s="92" customFormat="1" ht="30" customHeight="1">
      <c r="B153" s="167"/>
      <c r="C153" s="156"/>
      <c r="D153" s="156"/>
      <c r="E153" s="157"/>
      <c r="F153" s="158">
        <f t="shared" si="12"/>
        <v>0</v>
      </c>
      <c r="G153" s="156"/>
      <c r="H153" s="156"/>
      <c r="I153" s="168"/>
      <c r="J153" s="166">
        <f t="shared" si="11"/>
        <v>0</v>
      </c>
      <c r="K153" s="152" t="str">
        <f t="shared" si="10"/>
        <v/>
      </c>
      <c r="L153" s="153"/>
      <c r="S153" s="155"/>
    </row>
    <row r="154" spans="2:20" s="92" customFormat="1" ht="30" customHeight="1">
      <c r="B154" s="167"/>
      <c r="C154" s="156"/>
      <c r="D154" s="156"/>
      <c r="E154" s="157"/>
      <c r="F154" s="158">
        <f t="shared" si="12"/>
        <v>0</v>
      </c>
      <c r="G154" s="156"/>
      <c r="H154" s="156"/>
      <c r="I154" s="168"/>
      <c r="J154" s="166">
        <f t="shared" si="11"/>
        <v>0</v>
      </c>
      <c r="K154" s="152" t="str">
        <f t="shared" si="10"/>
        <v/>
      </c>
      <c r="L154" s="153"/>
      <c r="S154" s="155"/>
      <c r="T154" s="160"/>
    </row>
    <row r="155" spans="2:20" s="92" customFormat="1" ht="30" customHeight="1">
      <c r="B155" s="167"/>
      <c r="C155" s="156"/>
      <c r="D155" s="156"/>
      <c r="E155" s="157"/>
      <c r="F155" s="158">
        <f t="shared" si="12"/>
        <v>0</v>
      </c>
      <c r="G155" s="156"/>
      <c r="H155" s="156"/>
      <c r="I155" s="168"/>
      <c r="J155" s="166">
        <f t="shared" si="11"/>
        <v>0</v>
      </c>
      <c r="K155" s="152" t="str">
        <f t="shared" si="10"/>
        <v/>
      </c>
      <c r="L155" s="153"/>
      <c r="S155" s="155"/>
    </row>
    <row r="156" spans="2:20" s="92" customFormat="1" ht="30" customHeight="1">
      <c r="B156" s="167"/>
      <c r="C156" s="156"/>
      <c r="D156" s="156"/>
      <c r="E156" s="157"/>
      <c r="F156" s="158">
        <f t="shared" si="12"/>
        <v>0</v>
      </c>
      <c r="G156" s="156"/>
      <c r="H156" s="156"/>
      <c r="I156" s="168"/>
      <c r="J156" s="166">
        <f t="shared" si="11"/>
        <v>0</v>
      </c>
      <c r="K156" s="152" t="str">
        <f t="shared" si="10"/>
        <v/>
      </c>
      <c r="L156" s="153"/>
      <c r="S156" s="155"/>
    </row>
    <row r="157" spans="2:20" s="92" customFormat="1" ht="30" customHeight="1">
      <c r="B157" s="167"/>
      <c r="C157" s="156"/>
      <c r="D157" s="156"/>
      <c r="E157" s="157"/>
      <c r="F157" s="158">
        <f t="shared" si="12"/>
        <v>0</v>
      </c>
      <c r="G157" s="156"/>
      <c r="H157" s="156"/>
      <c r="I157" s="168"/>
      <c r="J157" s="166">
        <f t="shared" si="11"/>
        <v>0</v>
      </c>
      <c r="K157" s="152" t="str">
        <f t="shared" si="10"/>
        <v/>
      </c>
      <c r="L157" s="153"/>
      <c r="S157" s="155"/>
      <c r="T157" s="160"/>
    </row>
    <row r="158" spans="2:20" s="92" customFormat="1" ht="30" customHeight="1">
      <c r="B158" s="167"/>
      <c r="C158" s="156"/>
      <c r="D158" s="156"/>
      <c r="E158" s="157"/>
      <c r="F158" s="158">
        <f t="shared" si="12"/>
        <v>0</v>
      </c>
      <c r="G158" s="156"/>
      <c r="H158" s="156"/>
      <c r="I158" s="168"/>
      <c r="J158" s="166">
        <f t="shared" si="11"/>
        <v>0</v>
      </c>
      <c r="K158" s="152" t="str">
        <f t="shared" si="10"/>
        <v/>
      </c>
      <c r="L158" s="153"/>
      <c r="S158" s="155"/>
    </row>
    <row r="159" spans="2:20" s="92" customFormat="1" ht="30" customHeight="1">
      <c r="B159" s="167"/>
      <c r="C159" s="156"/>
      <c r="D159" s="156"/>
      <c r="E159" s="157"/>
      <c r="F159" s="158">
        <f t="shared" si="12"/>
        <v>0</v>
      </c>
      <c r="G159" s="156"/>
      <c r="H159" s="156"/>
      <c r="I159" s="168"/>
      <c r="J159" s="166">
        <f t="shared" si="11"/>
        <v>0</v>
      </c>
      <c r="K159" s="152" t="str">
        <f t="shared" si="10"/>
        <v/>
      </c>
      <c r="L159" s="153"/>
      <c r="S159" s="155"/>
    </row>
    <row r="160" spans="2:20" s="92" customFormat="1" ht="30" customHeight="1">
      <c r="B160" s="167"/>
      <c r="C160" s="156"/>
      <c r="D160" s="156"/>
      <c r="E160" s="157"/>
      <c r="F160" s="158">
        <f t="shared" si="12"/>
        <v>0</v>
      </c>
      <c r="G160" s="156"/>
      <c r="H160" s="156"/>
      <c r="I160" s="168"/>
      <c r="J160" s="166">
        <f t="shared" si="11"/>
        <v>0</v>
      </c>
      <c r="K160" s="152" t="str">
        <f t="shared" si="10"/>
        <v/>
      </c>
      <c r="L160" s="153"/>
      <c r="S160" s="155"/>
      <c r="T160" s="160"/>
    </row>
    <row r="161" spans="2:20" s="92" customFormat="1" ht="30" customHeight="1">
      <c r="B161" s="167"/>
      <c r="C161" s="156"/>
      <c r="D161" s="156"/>
      <c r="E161" s="157"/>
      <c r="F161" s="158">
        <f t="shared" si="12"/>
        <v>0</v>
      </c>
      <c r="G161" s="156"/>
      <c r="H161" s="156"/>
      <c r="I161" s="168"/>
      <c r="J161" s="166">
        <f t="shared" si="11"/>
        <v>0</v>
      </c>
      <c r="K161" s="152" t="str">
        <f t="shared" si="10"/>
        <v/>
      </c>
      <c r="L161" s="153"/>
      <c r="S161" s="155"/>
    </row>
    <row r="162" spans="2:20" s="92" customFormat="1" ht="30" customHeight="1">
      <c r="B162" s="167"/>
      <c r="C162" s="156"/>
      <c r="D162" s="156"/>
      <c r="E162" s="157"/>
      <c r="F162" s="158">
        <f t="shared" si="12"/>
        <v>0</v>
      </c>
      <c r="G162" s="156"/>
      <c r="H162" s="156"/>
      <c r="I162" s="168"/>
      <c r="J162" s="166">
        <f t="shared" si="11"/>
        <v>0</v>
      </c>
      <c r="K162" s="152" t="str">
        <f t="shared" si="10"/>
        <v/>
      </c>
      <c r="L162" s="153"/>
      <c r="S162" s="155"/>
    </row>
    <row r="163" spans="2:20" s="92" customFormat="1" ht="30" customHeight="1">
      <c r="B163" s="167"/>
      <c r="C163" s="156"/>
      <c r="D163" s="156"/>
      <c r="E163" s="157"/>
      <c r="F163" s="158">
        <f t="shared" si="12"/>
        <v>0</v>
      </c>
      <c r="G163" s="156"/>
      <c r="H163" s="156"/>
      <c r="I163" s="168"/>
      <c r="J163" s="166">
        <f t="shared" si="11"/>
        <v>0</v>
      </c>
      <c r="K163" s="152" t="str">
        <f t="shared" si="10"/>
        <v/>
      </c>
      <c r="L163" s="153"/>
      <c r="S163" s="155"/>
      <c r="T163" s="160"/>
    </row>
    <row r="164" spans="2:20" s="92" customFormat="1" ht="30" customHeight="1">
      <c r="B164" s="167"/>
      <c r="C164" s="156"/>
      <c r="D164" s="156"/>
      <c r="E164" s="157"/>
      <c r="F164" s="158">
        <f t="shared" si="12"/>
        <v>0</v>
      </c>
      <c r="G164" s="156"/>
      <c r="H164" s="156"/>
      <c r="I164" s="168"/>
      <c r="J164" s="166">
        <f t="shared" si="11"/>
        <v>0</v>
      </c>
      <c r="K164" s="152" t="str">
        <f t="shared" si="10"/>
        <v/>
      </c>
      <c r="L164" s="153"/>
      <c r="S164" s="155"/>
    </row>
    <row r="165" spans="2:20" s="92" customFormat="1" ht="30" customHeight="1">
      <c r="B165" s="167"/>
      <c r="C165" s="156"/>
      <c r="D165" s="156"/>
      <c r="E165" s="157"/>
      <c r="F165" s="158">
        <f t="shared" si="12"/>
        <v>0</v>
      </c>
      <c r="G165" s="156"/>
      <c r="H165" s="156"/>
      <c r="I165" s="168"/>
      <c r="J165" s="166">
        <f t="shared" si="11"/>
        <v>0</v>
      </c>
      <c r="K165" s="152" t="str">
        <f t="shared" si="10"/>
        <v/>
      </c>
      <c r="L165" s="153"/>
      <c r="S165" s="155"/>
    </row>
    <row r="166" spans="2:20" s="92" customFormat="1" ht="30" customHeight="1">
      <c r="B166" s="167"/>
      <c r="C166" s="156"/>
      <c r="D166" s="156"/>
      <c r="E166" s="157"/>
      <c r="F166" s="158">
        <f t="shared" si="12"/>
        <v>0</v>
      </c>
      <c r="G166" s="156"/>
      <c r="H166" s="156"/>
      <c r="I166" s="168"/>
      <c r="J166" s="166">
        <f t="shared" si="11"/>
        <v>0</v>
      </c>
      <c r="K166" s="152" t="str">
        <f t="shared" si="10"/>
        <v/>
      </c>
      <c r="L166" s="153"/>
      <c r="S166" s="155"/>
      <c r="T166" s="160"/>
    </row>
    <row r="167" spans="2:20" s="92" customFormat="1" ht="30" customHeight="1">
      <c r="B167" s="167"/>
      <c r="C167" s="156"/>
      <c r="D167" s="156"/>
      <c r="E167" s="157"/>
      <c r="F167" s="158">
        <f t="shared" si="12"/>
        <v>0</v>
      </c>
      <c r="G167" s="156"/>
      <c r="H167" s="156"/>
      <c r="I167" s="168"/>
      <c r="J167" s="166">
        <f t="shared" si="11"/>
        <v>0</v>
      </c>
      <c r="K167" s="152" t="str">
        <f t="shared" si="10"/>
        <v/>
      </c>
      <c r="L167" s="153"/>
      <c r="S167" s="155"/>
    </row>
    <row r="168" spans="2:20" s="92" customFormat="1" ht="30" customHeight="1">
      <c r="B168" s="167"/>
      <c r="C168" s="156"/>
      <c r="D168" s="156"/>
      <c r="E168" s="157"/>
      <c r="F168" s="158">
        <f t="shared" si="12"/>
        <v>0</v>
      </c>
      <c r="G168" s="156"/>
      <c r="H168" s="156"/>
      <c r="I168" s="168"/>
      <c r="J168" s="166">
        <f t="shared" si="11"/>
        <v>0</v>
      </c>
      <c r="K168" s="152" t="str">
        <f t="shared" si="10"/>
        <v/>
      </c>
      <c r="L168" s="153"/>
      <c r="S168" s="155"/>
    </row>
    <row r="169" spans="2:20" s="92" customFormat="1" ht="30" customHeight="1">
      <c r="B169" s="167"/>
      <c r="C169" s="156"/>
      <c r="D169" s="156"/>
      <c r="E169" s="157"/>
      <c r="F169" s="158">
        <f t="shared" si="12"/>
        <v>0</v>
      </c>
      <c r="G169" s="156"/>
      <c r="H169" s="156"/>
      <c r="I169" s="168"/>
      <c r="J169" s="166">
        <f t="shared" si="11"/>
        <v>0</v>
      </c>
      <c r="K169" s="152" t="str">
        <f t="shared" si="10"/>
        <v/>
      </c>
      <c r="L169" s="153"/>
      <c r="S169" s="155"/>
      <c r="T169" s="160"/>
    </row>
    <row r="170" spans="2:20" s="92" customFormat="1" ht="30" customHeight="1">
      <c r="B170" s="167"/>
      <c r="C170" s="156"/>
      <c r="D170" s="156"/>
      <c r="E170" s="157"/>
      <c r="F170" s="158">
        <f t="shared" si="12"/>
        <v>0</v>
      </c>
      <c r="G170" s="156"/>
      <c r="H170" s="156"/>
      <c r="I170" s="168"/>
      <c r="J170" s="166">
        <f t="shared" si="11"/>
        <v>0</v>
      </c>
      <c r="K170" s="152" t="str">
        <f t="shared" si="10"/>
        <v/>
      </c>
      <c r="L170" s="153"/>
      <c r="S170" s="155"/>
    </row>
    <row r="171" spans="2:20" s="92" customFormat="1" ht="30" customHeight="1">
      <c r="B171" s="167"/>
      <c r="C171" s="156"/>
      <c r="D171" s="156"/>
      <c r="E171" s="157"/>
      <c r="F171" s="158">
        <f t="shared" si="12"/>
        <v>0</v>
      </c>
      <c r="G171" s="156"/>
      <c r="H171" s="156"/>
      <c r="I171" s="168"/>
      <c r="J171" s="166">
        <f t="shared" si="11"/>
        <v>0</v>
      </c>
      <c r="K171" s="152" t="str">
        <f t="shared" si="10"/>
        <v/>
      </c>
      <c r="L171" s="153"/>
      <c r="S171" s="155"/>
    </row>
    <row r="172" spans="2:20" s="92" customFormat="1" ht="30" customHeight="1">
      <c r="B172" s="167"/>
      <c r="C172" s="156"/>
      <c r="D172" s="156"/>
      <c r="E172" s="157"/>
      <c r="F172" s="158">
        <f t="shared" si="12"/>
        <v>0</v>
      </c>
      <c r="G172" s="156"/>
      <c r="H172" s="156"/>
      <c r="I172" s="168"/>
      <c r="J172" s="166">
        <f t="shared" si="11"/>
        <v>0</v>
      </c>
      <c r="K172" s="152" t="str">
        <f t="shared" si="10"/>
        <v/>
      </c>
      <c r="L172" s="153"/>
      <c r="S172" s="155"/>
      <c r="T172" s="160"/>
    </row>
    <row r="173" spans="2:20" s="92" customFormat="1" ht="30" customHeight="1">
      <c r="B173" s="167"/>
      <c r="C173" s="156"/>
      <c r="D173" s="156"/>
      <c r="E173" s="157"/>
      <c r="F173" s="158">
        <f t="shared" si="12"/>
        <v>0</v>
      </c>
      <c r="G173" s="156"/>
      <c r="H173" s="156"/>
      <c r="I173" s="168"/>
      <c r="J173" s="166">
        <f t="shared" si="11"/>
        <v>0</v>
      </c>
      <c r="K173" s="152" t="str">
        <f t="shared" si="10"/>
        <v/>
      </c>
      <c r="L173" s="153"/>
      <c r="S173" s="155"/>
    </row>
    <row r="174" spans="2:20" s="92" customFormat="1" ht="30" customHeight="1">
      <c r="B174" s="167"/>
      <c r="C174" s="156"/>
      <c r="D174" s="156"/>
      <c r="E174" s="157"/>
      <c r="F174" s="158">
        <f t="shared" si="12"/>
        <v>0</v>
      </c>
      <c r="G174" s="156"/>
      <c r="H174" s="156"/>
      <c r="I174" s="168"/>
      <c r="J174" s="166">
        <f t="shared" si="11"/>
        <v>0</v>
      </c>
      <c r="K174" s="152" t="str">
        <f t="shared" si="10"/>
        <v/>
      </c>
      <c r="L174" s="153"/>
      <c r="S174" s="155"/>
    </row>
    <row r="175" spans="2:20" s="92" customFormat="1" ht="30" customHeight="1">
      <c r="B175" s="167"/>
      <c r="C175" s="156"/>
      <c r="D175" s="156"/>
      <c r="E175" s="157"/>
      <c r="F175" s="158">
        <f t="shared" si="12"/>
        <v>0</v>
      </c>
      <c r="G175" s="156"/>
      <c r="H175" s="156"/>
      <c r="I175" s="168"/>
      <c r="J175" s="166">
        <f t="shared" si="11"/>
        <v>0</v>
      </c>
      <c r="K175" s="152" t="str">
        <f t="shared" si="10"/>
        <v/>
      </c>
      <c r="L175" s="153"/>
      <c r="S175" s="155"/>
      <c r="T175" s="160"/>
    </row>
    <row r="176" spans="2:20" s="92" customFormat="1" ht="30" customHeight="1">
      <c r="B176" s="167"/>
      <c r="C176" s="156"/>
      <c r="D176" s="156"/>
      <c r="E176" s="157"/>
      <c r="F176" s="158">
        <f t="shared" si="12"/>
        <v>0</v>
      </c>
      <c r="G176" s="156"/>
      <c r="H176" s="156"/>
      <c r="I176" s="168"/>
      <c r="J176" s="166">
        <f t="shared" si="11"/>
        <v>0</v>
      </c>
      <c r="K176" s="152" t="str">
        <f t="shared" si="10"/>
        <v/>
      </c>
      <c r="L176" s="153"/>
      <c r="S176" s="155"/>
    </row>
    <row r="177" spans="2:20" s="92" customFormat="1" ht="30" customHeight="1">
      <c r="B177" s="167"/>
      <c r="C177" s="156"/>
      <c r="D177" s="156"/>
      <c r="E177" s="157"/>
      <c r="F177" s="158">
        <f t="shared" si="12"/>
        <v>0</v>
      </c>
      <c r="G177" s="156"/>
      <c r="H177" s="156"/>
      <c r="I177" s="168"/>
      <c r="J177" s="166">
        <f t="shared" si="11"/>
        <v>0</v>
      </c>
      <c r="K177" s="152" t="str">
        <f t="shared" si="10"/>
        <v/>
      </c>
      <c r="L177" s="153"/>
      <c r="S177" s="155"/>
    </row>
    <row r="178" spans="2:20" s="92" customFormat="1" ht="30" customHeight="1">
      <c r="B178" s="167"/>
      <c r="C178" s="156"/>
      <c r="D178" s="156"/>
      <c r="E178" s="157"/>
      <c r="F178" s="158">
        <f t="shared" si="12"/>
        <v>0</v>
      </c>
      <c r="G178" s="156"/>
      <c r="H178" s="156"/>
      <c r="I178" s="168"/>
      <c r="J178" s="166">
        <f t="shared" si="11"/>
        <v>0</v>
      </c>
      <c r="K178" s="152" t="str">
        <f t="shared" si="10"/>
        <v/>
      </c>
      <c r="L178" s="153"/>
      <c r="S178" s="155"/>
      <c r="T178" s="160"/>
    </row>
    <row r="179" spans="2:20" s="92" customFormat="1" ht="30" customHeight="1">
      <c r="B179" s="167"/>
      <c r="C179" s="156"/>
      <c r="D179" s="156"/>
      <c r="E179" s="157"/>
      <c r="F179" s="158">
        <f t="shared" si="12"/>
        <v>0</v>
      </c>
      <c r="G179" s="156"/>
      <c r="H179" s="156"/>
      <c r="I179" s="168"/>
      <c r="J179" s="166">
        <f t="shared" si="11"/>
        <v>0</v>
      </c>
      <c r="K179" s="152" t="str">
        <f t="shared" si="10"/>
        <v/>
      </c>
      <c r="L179" s="153"/>
      <c r="S179" s="155"/>
    </row>
    <row r="180" spans="2:20" s="92" customFormat="1" ht="30" customHeight="1">
      <c r="B180" s="167"/>
      <c r="C180" s="156"/>
      <c r="D180" s="156"/>
      <c r="E180" s="157"/>
      <c r="F180" s="158">
        <f t="shared" si="12"/>
        <v>0</v>
      </c>
      <c r="G180" s="156"/>
      <c r="H180" s="156"/>
      <c r="I180" s="168"/>
      <c r="J180" s="166">
        <f t="shared" ref="J180:J182" si="13">SUM(G180,H180)</f>
        <v>0</v>
      </c>
      <c r="K180" s="152" t="str">
        <f t="shared" si="10"/>
        <v/>
      </c>
      <c r="L180" s="153"/>
      <c r="S180" s="155"/>
    </row>
    <row r="181" spans="2:20" s="92" customFormat="1" ht="30" customHeight="1">
      <c r="B181" s="167"/>
      <c r="C181" s="156"/>
      <c r="D181" s="156"/>
      <c r="E181" s="157"/>
      <c r="F181" s="158">
        <f t="shared" si="12"/>
        <v>0</v>
      </c>
      <c r="G181" s="156"/>
      <c r="H181" s="156"/>
      <c r="I181" s="168"/>
      <c r="J181" s="166">
        <f t="shared" si="13"/>
        <v>0</v>
      </c>
      <c r="K181" s="152" t="str">
        <f t="shared" si="10"/>
        <v/>
      </c>
      <c r="L181" s="153"/>
      <c r="S181" s="155"/>
      <c r="T181" s="160"/>
    </row>
    <row r="182" spans="2:20" s="92" customFormat="1" ht="30" customHeight="1">
      <c r="B182" s="167"/>
      <c r="C182" s="156"/>
      <c r="D182" s="156"/>
      <c r="E182" s="157"/>
      <c r="F182" s="158">
        <f t="shared" ref="F182" si="14">SUM(C182,D182)</f>
        <v>0</v>
      </c>
      <c r="G182" s="156"/>
      <c r="H182" s="156"/>
      <c r="I182" s="168"/>
      <c r="J182" s="166">
        <f t="shared" si="13"/>
        <v>0</v>
      </c>
      <c r="K182" s="152" t="str">
        <f t="shared" si="10"/>
        <v/>
      </c>
      <c r="L182" s="153"/>
      <c r="S182" s="155"/>
    </row>
    <row r="183" spans="2:20" s="92" customFormat="1" ht="30" customHeight="1">
      <c r="B183" s="167"/>
      <c r="C183" s="156"/>
      <c r="D183" s="156"/>
      <c r="E183" s="157"/>
      <c r="F183" s="158">
        <f t="shared" si="7"/>
        <v>0</v>
      </c>
      <c r="G183" s="156"/>
      <c r="H183" s="156"/>
      <c r="I183" s="168"/>
      <c r="J183" s="166">
        <f t="shared" si="6"/>
        <v>0</v>
      </c>
      <c r="K183" s="152" t="str">
        <f t="shared" si="10"/>
        <v/>
      </c>
      <c r="L183" s="153"/>
      <c r="S183" s="155"/>
    </row>
    <row r="184" spans="2:20" s="92" customFormat="1" ht="30" customHeight="1">
      <c r="B184" s="167"/>
      <c r="C184" s="156"/>
      <c r="D184" s="156"/>
      <c r="E184" s="157"/>
      <c r="F184" s="158">
        <f t="shared" si="7"/>
        <v>0</v>
      </c>
      <c r="G184" s="156"/>
      <c r="H184" s="156"/>
      <c r="I184" s="168"/>
      <c r="J184" s="166">
        <f t="shared" si="6"/>
        <v>0</v>
      </c>
      <c r="K184" s="152" t="str">
        <f t="shared" si="10"/>
        <v/>
      </c>
      <c r="L184" s="153"/>
      <c r="S184" s="155"/>
      <c r="T184" s="160"/>
    </row>
    <row r="185" spans="2:20" s="92" customFormat="1" ht="30" customHeight="1">
      <c r="B185" s="167"/>
      <c r="C185" s="156"/>
      <c r="D185" s="156"/>
      <c r="E185" s="157"/>
      <c r="F185" s="158">
        <f t="shared" si="7"/>
        <v>0</v>
      </c>
      <c r="G185" s="156"/>
      <c r="H185" s="156"/>
      <c r="I185" s="168"/>
      <c r="J185" s="166">
        <f t="shared" si="6"/>
        <v>0</v>
      </c>
      <c r="K185" s="152" t="str">
        <f t="shared" si="10"/>
        <v/>
      </c>
      <c r="L185" s="153"/>
      <c r="S185" s="155"/>
    </row>
    <row r="186" spans="2:20" s="92" customFormat="1" ht="30" customHeight="1">
      <c r="B186" s="167"/>
      <c r="C186" s="156"/>
      <c r="D186" s="156"/>
      <c r="E186" s="157"/>
      <c r="F186" s="158">
        <f t="shared" si="7"/>
        <v>0</v>
      </c>
      <c r="G186" s="156"/>
      <c r="H186" s="156"/>
      <c r="I186" s="168"/>
      <c r="J186" s="166">
        <f t="shared" si="6"/>
        <v>0</v>
      </c>
      <c r="K186" s="152" t="str">
        <f t="shared" si="10"/>
        <v/>
      </c>
      <c r="L186" s="153"/>
      <c r="S186" s="155"/>
    </row>
    <row r="187" spans="2:20" s="92" customFormat="1" ht="30" customHeight="1">
      <c r="B187" s="167"/>
      <c r="C187" s="156"/>
      <c r="D187" s="156"/>
      <c r="E187" s="157"/>
      <c r="F187" s="158">
        <f t="shared" si="7"/>
        <v>0</v>
      </c>
      <c r="G187" s="156"/>
      <c r="H187" s="156"/>
      <c r="I187" s="168"/>
      <c r="J187" s="166">
        <f t="shared" si="6"/>
        <v>0</v>
      </c>
      <c r="K187" s="152" t="str">
        <f t="shared" si="10"/>
        <v/>
      </c>
      <c r="L187" s="153"/>
      <c r="S187" s="155"/>
      <c r="T187" s="160"/>
    </row>
    <row r="188" spans="2:20" s="92" customFormat="1" ht="30" customHeight="1">
      <c r="B188" s="167"/>
      <c r="C188" s="156"/>
      <c r="D188" s="156"/>
      <c r="E188" s="157"/>
      <c r="F188" s="158">
        <f t="shared" si="7"/>
        <v>0</v>
      </c>
      <c r="G188" s="156"/>
      <c r="H188" s="156"/>
      <c r="I188" s="168"/>
      <c r="J188" s="166">
        <f t="shared" si="6"/>
        <v>0</v>
      </c>
      <c r="K188" s="152" t="str">
        <f t="shared" si="10"/>
        <v/>
      </c>
      <c r="L188" s="153"/>
      <c r="S188" s="155"/>
    </row>
    <row r="189" spans="2:20" s="92" customFormat="1" ht="30" customHeight="1">
      <c r="B189" s="167"/>
      <c r="C189" s="156"/>
      <c r="D189" s="156"/>
      <c r="E189" s="157"/>
      <c r="F189" s="158">
        <f t="shared" si="7"/>
        <v>0</v>
      </c>
      <c r="G189" s="156"/>
      <c r="H189" s="156"/>
      <c r="I189" s="168"/>
      <c r="J189" s="166">
        <f t="shared" si="6"/>
        <v>0</v>
      </c>
      <c r="K189" s="152" t="str">
        <f t="shared" si="10"/>
        <v/>
      </c>
      <c r="L189" s="153"/>
      <c r="S189" s="155"/>
    </row>
    <row r="190" spans="2:20" s="92" customFormat="1" ht="30" customHeight="1">
      <c r="B190" s="167"/>
      <c r="C190" s="156"/>
      <c r="D190" s="156"/>
      <c r="E190" s="157"/>
      <c r="F190" s="158">
        <f t="shared" si="7"/>
        <v>0</v>
      </c>
      <c r="G190" s="156"/>
      <c r="H190" s="156"/>
      <c r="I190" s="168"/>
      <c r="J190" s="166">
        <f t="shared" si="6"/>
        <v>0</v>
      </c>
      <c r="K190" s="152" t="str">
        <f t="shared" si="10"/>
        <v/>
      </c>
      <c r="L190" s="153"/>
      <c r="S190" s="155"/>
      <c r="T190" s="160"/>
    </row>
    <row r="191" spans="2:20" s="92" customFormat="1" ht="30" customHeight="1">
      <c r="B191" s="167"/>
      <c r="C191" s="156"/>
      <c r="D191" s="156"/>
      <c r="E191" s="157"/>
      <c r="F191" s="158">
        <f t="shared" si="7"/>
        <v>0</v>
      </c>
      <c r="G191" s="156"/>
      <c r="H191" s="156"/>
      <c r="I191" s="168"/>
      <c r="J191" s="166">
        <f t="shared" si="6"/>
        <v>0</v>
      </c>
      <c r="K191" s="152" t="str">
        <f t="shared" si="10"/>
        <v/>
      </c>
      <c r="L191" s="153"/>
      <c r="S191" s="155"/>
    </row>
    <row r="192" spans="2:20" s="92" customFormat="1" ht="30" customHeight="1">
      <c r="B192" s="167"/>
      <c r="C192" s="156"/>
      <c r="D192" s="156"/>
      <c r="E192" s="157"/>
      <c r="F192" s="158">
        <f t="shared" si="7"/>
        <v>0</v>
      </c>
      <c r="G192" s="156"/>
      <c r="H192" s="156"/>
      <c r="I192" s="168"/>
      <c r="J192" s="166">
        <f t="shared" si="6"/>
        <v>0</v>
      </c>
      <c r="K192" s="152" t="str">
        <f t="shared" si="10"/>
        <v/>
      </c>
      <c r="L192" s="153"/>
      <c r="S192" s="155"/>
    </row>
    <row r="193" spans="2:20" s="92" customFormat="1" ht="30" customHeight="1">
      <c r="B193" s="167"/>
      <c r="C193" s="156"/>
      <c r="D193" s="156"/>
      <c r="E193" s="157"/>
      <c r="F193" s="158">
        <f t="shared" si="7"/>
        <v>0</v>
      </c>
      <c r="G193" s="156"/>
      <c r="H193" s="156"/>
      <c r="I193" s="168"/>
      <c r="J193" s="166">
        <f t="shared" si="6"/>
        <v>0</v>
      </c>
      <c r="K193" s="152" t="str">
        <f t="shared" si="10"/>
        <v/>
      </c>
      <c r="L193" s="153"/>
      <c r="S193" s="155"/>
      <c r="T193" s="160"/>
    </row>
    <row r="194" spans="2:20" s="92" customFormat="1" ht="30" customHeight="1">
      <c r="B194" s="167"/>
      <c r="C194" s="156"/>
      <c r="D194" s="156"/>
      <c r="E194" s="157"/>
      <c r="F194" s="158">
        <f t="shared" si="7"/>
        <v>0</v>
      </c>
      <c r="G194" s="156"/>
      <c r="H194" s="156"/>
      <c r="I194" s="168"/>
      <c r="J194" s="166">
        <f t="shared" si="6"/>
        <v>0</v>
      </c>
      <c r="K194" s="152" t="str">
        <f t="shared" si="10"/>
        <v/>
      </c>
      <c r="L194" s="153"/>
      <c r="S194" s="155"/>
    </row>
    <row r="195" spans="2:20" s="92" customFormat="1" ht="30" customHeight="1">
      <c r="B195" s="167"/>
      <c r="C195" s="156"/>
      <c r="D195" s="156"/>
      <c r="E195" s="157"/>
      <c r="F195" s="158">
        <f t="shared" si="7"/>
        <v>0</v>
      </c>
      <c r="G195" s="156"/>
      <c r="H195" s="156"/>
      <c r="I195" s="168"/>
      <c r="J195" s="166">
        <f t="shared" si="6"/>
        <v>0</v>
      </c>
      <c r="K195" s="152" t="str">
        <f t="shared" si="10"/>
        <v/>
      </c>
      <c r="L195" s="153"/>
      <c r="S195" s="155"/>
    </row>
    <row r="196" spans="2:20" s="92" customFormat="1" ht="30" customHeight="1">
      <c r="B196" s="167"/>
      <c r="C196" s="156"/>
      <c r="D196" s="156"/>
      <c r="E196" s="157"/>
      <c r="F196" s="158">
        <f t="shared" si="7"/>
        <v>0</v>
      </c>
      <c r="G196" s="156"/>
      <c r="H196" s="156"/>
      <c r="I196" s="168"/>
      <c r="J196" s="166">
        <f t="shared" si="6"/>
        <v>0</v>
      </c>
      <c r="K196" s="152" t="str">
        <f t="shared" si="10"/>
        <v/>
      </c>
      <c r="L196" s="153"/>
      <c r="S196" s="155"/>
      <c r="T196" s="160"/>
    </row>
    <row r="197" spans="2:20" s="92" customFormat="1" ht="30" customHeight="1">
      <c r="B197" s="167"/>
      <c r="C197" s="156"/>
      <c r="D197" s="156"/>
      <c r="E197" s="157"/>
      <c r="F197" s="158">
        <f t="shared" ref="F197:F204" si="15">SUM(C197,D197)</f>
        <v>0</v>
      </c>
      <c r="G197" s="156"/>
      <c r="H197" s="156"/>
      <c r="I197" s="168"/>
      <c r="J197" s="166">
        <f t="shared" ref="J197:J204" si="16">SUM(G197,H197)</f>
        <v>0</v>
      </c>
      <c r="K197" s="152" t="str">
        <f t="shared" si="10"/>
        <v/>
      </c>
      <c r="L197" s="153"/>
      <c r="S197" s="155"/>
    </row>
    <row r="198" spans="2:20" s="92" customFormat="1" ht="30" customHeight="1">
      <c r="B198" s="167"/>
      <c r="C198" s="156"/>
      <c r="D198" s="156"/>
      <c r="E198" s="157"/>
      <c r="F198" s="158">
        <f t="shared" si="15"/>
        <v>0</v>
      </c>
      <c r="G198" s="156"/>
      <c r="H198" s="156"/>
      <c r="I198" s="168"/>
      <c r="J198" s="166">
        <f t="shared" si="16"/>
        <v>0</v>
      </c>
      <c r="K198" s="152" t="str">
        <f t="shared" si="10"/>
        <v/>
      </c>
      <c r="L198" s="153"/>
      <c r="S198" s="155"/>
      <c r="T198" s="160"/>
    </row>
    <row r="199" spans="2:20" s="92" customFormat="1" ht="30" customHeight="1">
      <c r="B199" s="167"/>
      <c r="C199" s="156"/>
      <c r="D199" s="156"/>
      <c r="E199" s="157"/>
      <c r="F199" s="158">
        <f t="shared" si="15"/>
        <v>0</v>
      </c>
      <c r="G199" s="156"/>
      <c r="H199" s="156"/>
      <c r="I199" s="168"/>
      <c r="J199" s="166">
        <f t="shared" si="16"/>
        <v>0</v>
      </c>
      <c r="K199" s="152" t="str">
        <f t="shared" si="10"/>
        <v/>
      </c>
      <c r="L199" s="153"/>
      <c r="S199" s="155"/>
    </row>
    <row r="200" spans="2:20" s="92" customFormat="1" ht="30" customHeight="1">
      <c r="B200" s="167"/>
      <c r="C200" s="156"/>
      <c r="D200" s="156"/>
      <c r="E200" s="157"/>
      <c r="F200" s="158">
        <f t="shared" si="15"/>
        <v>0</v>
      </c>
      <c r="G200" s="156"/>
      <c r="H200" s="156"/>
      <c r="I200" s="168"/>
      <c r="J200" s="166">
        <f t="shared" si="16"/>
        <v>0</v>
      </c>
      <c r="K200" s="152" t="str">
        <f t="shared" si="10"/>
        <v/>
      </c>
      <c r="L200" s="153"/>
      <c r="S200" s="155"/>
    </row>
    <row r="201" spans="2:20" s="92" customFormat="1" ht="30" customHeight="1">
      <c r="B201" s="167"/>
      <c r="C201" s="156"/>
      <c r="D201" s="156"/>
      <c r="E201" s="157"/>
      <c r="F201" s="158">
        <f t="shared" si="15"/>
        <v>0</v>
      </c>
      <c r="G201" s="156"/>
      <c r="H201" s="156"/>
      <c r="I201" s="168"/>
      <c r="J201" s="166">
        <f t="shared" si="16"/>
        <v>0</v>
      </c>
      <c r="K201" s="152" t="str">
        <f t="shared" si="10"/>
        <v/>
      </c>
      <c r="L201" s="153"/>
      <c r="S201" s="155"/>
      <c r="T201" s="160"/>
    </row>
    <row r="202" spans="2:20" s="92" customFormat="1" ht="30" customHeight="1">
      <c r="B202" s="167"/>
      <c r="C202" s="156"/>
      <c r="D202" s="156"/>
      <c r="E202" s="157"/>
      <c r="F202" s="158">
        <f t="shared" si="15"/>
        <v>0</v>
      </c>
      <c r="G202" s="156"/>
      <c r="H202" s="156"/>
      <c r="I202" s="168"/>
      <c r="J202" s="166">
        <f t="shared" si="16"/>
        <v>0</v>
      </c>
      <c r="K202" s="152" t="str">
        <f t="shared" si="10"/>
        <v/>
      </c>
      <c r="L202" s="153"/>
      <c r="S202" s="155"/>
    </row>
    <row r="203" spans="2:20" s="92" customFormat="1" ht="30" customHeight="1">
      <c r="B203" s="167"/>
      <c r="C203" s="156"/>
      <c r="D203" s="156"/>
      <c r="E203" s="157"/>
      <c r="F203" s="158">
        <f t="shared" si="15"/>
        <v>0</v>
      </c>
      <c r="G203" s="156"/>
      <c r="H203" s="156"/>
      <c r="I203" s="168"/>
      <c r="J203" s="166">
        <f t="shared" si="16"/>
        <v>0</v>
      </c>
      <c r="K203" s="152" t="str">
        <f t="shared" si="10"/>
        <v/>
      </c>
      <c r="L203" s="153"/>
      <c r="S203" s="155"/>
    </row>
    <row r="204" spans="2:20" s="92" customFormat="1" ht="30" customHeight="1">
      <c r="B204" s="167"/>
      <c r="C204" s="156"/>
      <c r="D204" s="156"/>
      <c r="E204" s="157"/>
      <c r="F204" s="158">
        <f t="shared" si="15"/>
        <v>0</v>
      </c>
      <c r="G204" s="156"/>
      <c r="H204" s="156"/>
      <c r="I204" s="168"/>
      <c r="J204" s="166">
        <f t="shared" si="16"/>
        <v>0</v>
      </c>
      <c r="K204" s="152" t="str">
        <f t="shared" si="10"/>
        <v/>
      </c>
      <c r="L204" s="153"/>
      <c r="S204" s="155"/>
      <c r="T204" s="160"/>
    </row>
    <row r="205" spans="2:20" s="92" customFormat="1" ht="30" customHeight="1">
      <c r="B205" s="167"/>
      <c r="C205" s="156"/>
      <c r="D205" s="156"/>
      <c r="E205" s="157"/>
      <c r="F205" s="158">
        <f t="shared" si="7"/>
        <v>0</v>
      </c>
      <c r="G205" s="156"/>
      <c r="H205" s="156"/>
      <c r="I205" s="168"/>
      <c r="J205" s="166">
        <f t="shared" si="6"/>
        <v>0</v>
      </c>
      <c r="K205" s="152" t="str">
        <f t="shared" si="10"/>
        <v/>
      </c>
      <c r="L205" s="153"/>
      <c r="S205" s="155"/>
    </row>
    <row r="206" spans="2:20" s="92" customFormat="1" ht="30" customHeight="1">
      <c r="B206" s="167"/>
      <c r="C206" s="156"/>
      <c r="D206" s="156"/>
      <c r="E206" s="157"/>
      <c r="F206" s="158">
        <f t="shared" si="7"/>
        <v>0</v>
      </c>
      <c r="G206" s="156"/>
      <c r="H206" s="156"/>
      <c r="I206" s="168"/>
      <c r="J206" s="166">
        <f t="shared" si="6"/>
        <v>0</v>
      </c>
      <c r="K206" s="152" t="str">
        <f t="shared" si="10"/>
        <v/>
      </c>
      <c r="L206" s="153"/>
      <c r="S206" s="155"/>
    </row>
    <row r="207" spans="2:20" s="92" customFormat="1" ht="30" customHeight="1">
      <c r="B207" s="167"/>
      <c r="C207" s="156"/>
      <c r="D207" s="156"/>
      <c r="E207" s="157"/>
      <c r="F207" s="158">
        <f t="shared" si="7"/>
        <v>0</v>
      </c>
      <c r="G207" s="156"/>
      <c r="H207" s="156"/>
      <c r="I207" s="168"/>
      <c r="J207" s="166">
        <f t="shared" si="6"/>
        <v>0</v>
      </c>
      <c r="K207" s="152" t="str">
        <f t="shared" ref="K207:K229" si="17">IF($C$3="","",K206+C207+D207-G207-H207)</f>
        <v/>
      </c>
      <c r="L207" s="153"/>
      <c r="S207" s="155"/>
    </row>
    <row r="208" spans="2:20" s="92" customFormat="1" ht="30" customHeight="1">
      <c r="B208" s="167"/>
      <c r="C208" s="156"/>
      <c r="D208" s="156"/>
      <c r="E208" s="157"/>
      <c r="F208" s="158">
        <f t="shared" si="7"/>
        <v>0</v>
      </c>
      <c r="G208" s="156"/>
      <c r="H208" s="156"/>
      <c r="I208" s="168"/>
      <c r="J208" s="166">
        <f t="shared" si="6"/>
        <v>0</v>
      </c>
      <c r="K208" s="152" t="str">
        <f t="shared" si="17"/>
        <v/>
      </c>
      <c r="L208" s="153"/>
      <c r="S208" s="155"/>
      <c r="T208" s="160"/>
    </row>
    <row r="209" spans="2:20" s="92" customFormat="1" ht="30" customHeight="1">
      <c r="B209" s="167"/>
      <c r="C209" s="156"/>
      <c r="D209" s="156"/>
      <c r="E209" s="157"/>
      <c r="F209" s="158">
        <f t="shared" si="7"/>
        <v>0</v>
      </c>
      <c r="G209" s="156"/>
      <c r="H209" s="156"/>
      <c r="I209" s="168"/>
      <c r="J209" s="166">
        <f t="shared" si="6"/>
        <v>0</v>
      </c>
      <c r="K209" s="152" t="str">
        <f t="shared" si="17"/>
        <v/>
      </c>
      <c r="L209" s="153"/>
      <c r="S209" s="155"/>
    </row>
    <row r="210" spans="2:20" s="92" customFormat="1" ht="30" customHeight="1">
      <c r="B210" s="167"/>
      <c r="C210" s="156"/>
      <c r="D210" s="156"/>
      <c r="E210" s="157"/>
      <c r="F210" s="158">
        <f t="shared" si="7"/>
        <v>0</v>
      </c>
      <c r="G210" s="156"/>
      <c r="H210" s="156"/>
      <c r="I210" s="168"/>
      <c r="J210" s="166">
        <f t="shared" si="6"/>
        <v>0</v>
      </c>
      <c r="K210" s="152" t="str">
        <f t="shared" si="17"/>
        <v/>
      </c>
      <c r="L210" s="153"/>
      <c r="S210" s="155"/>
    </row>
    <row r="211" spans="2:20" s="92" customFormat="1" ht="30" customHeight="1">
      <c r="B211" s="167"/>
      <c r="C211" s="156"/>
      <c r="D211" s="156"/>
      <c r="E211" s="157"/>
      <c r="F211" s="158">
        <f t="shared" si="7"/>
        <v>0</v>
      </c>
      <c r="G211" s="156"/>
      <c r="H211" s="156"/>
      <c r="I211" s="168"/>
      <c r="J211" s="166">
        <f t="shared" si="6"/>
        <v>0</v>
      </c>
      <c r="K211" s="152" t="str">
        <f t="shared" si="17"/>
        <v/>
      </c>
      <c r="L211" s="153"/>
      <c r="S211" s="155"/>
      <c r="T211" s="160"/>
    </row>
    <row r="212" spans="2:20" s="92" customFormat="1" ht="30" customHeight="1">
      <c r="B212" s="167"/>
      <c r="C212" s="156"/>
      <c r="D212" s="156"/>
      <c r="E212" s="157"/>
      <c r="F212" s="158">
        <f t="shared" si="7"/>
        <v>0</v>
      </c>
      <c r="G212" s="156"/>
      <c r="H212" s="156"/>
      <c r="I212" s="168"/>
      <c r="J212" s="166">
        <f t="shared" si="6"/>
        <v>0</v>
      </c>
      <c r="K212" s="152" t="str">
        <f t="shared" si="17"/>
        <v/>
      </c>
      <c r="L212" s="153"/>
      <c r="S212" s="155"/>
    </row>
    <row r="213" spans="2:20" s="92" customFormat="1" ht="30" customHeight="1">
      <c r="B213" s="167"/>
      <c r="C213" s="156"/>
      <c r="D213" s="156"/>
      <c r="E213" s="157"/>
      <c r="F213" s="158">
        <f t="shared" si="7"/>
        <v>0</v>
      </c>
      <c r="G213" s="156"/>
      <c r="H213" s="156"/>
      <c r="I213" s="168"/>
      <c r="J213" s="166">
        <f t="shared" si="6"/>
        <v>0</v>
      </c>
      <c r="K213" s="152" t="str">
        <f t="shared" si="17"/>
        <v/>
      </c>
      <c r="L213" s="153"/>
      <c r="S213" s="155"/>
    </row>
    <row r="214" spans="2:20" s="92" customFormat="1" ht="30" customHeight="1">
      <c r="B214" s="167"/>
      <c r="C214" s="156"/>
      <c r="D214" s="156"/>
      <c r="E214" s="157"/>
      <c r="F214" s="158">
        <f t="shared" si="7"/>
        <v>0</v>
      </c>
      <c r="G214" s="156"/>
      <c r="H214" s="156"/>
      <c r="I214" s="168"/>
      <c r="J214" s="166">
        <f t="shared" si="6"/>
        <v>0</v>
      </c>
      <c r="K214" s="152" t="str">
        <f t="shared" si="17"/>
        <v/>
      </c>
      <c r="L214" s="153"/>
      <c r="S214" s="155"/>
      <c r="T214" s="160"/>
    </row>
    <row r="215" spans="2:20" s="92" customFormat="1" ht="30" customHeight="1">
      <c r="B215" s="167"/>
      <c r="C215" s="156"/>
      <c r="D215" s="156"/>
      <c r="E215" s="157"/>
      <c r="F215" s="158">
        <f t="shared" ref="F215:F216" si="18">SUM(C215,D215)</f>
        <v>0</v>
      </c>
      <c r="G215" s="156"/>
      <c r="H215" s="156"/>
      <c r="I215" s="168"/>
      <c r="J215" s="166">
        <f t="shared" ref="J215:J216" si="19">SUM(G215,H215)</f>
        <v>0</v>
      </c>
      <c r="K215" s="152" t="str">
        <f t="shared" si="17"/>
        <v/>
      </c>
      <c r="L215" s="153"/>
      <c r="S215" s="155"/>
    </row>
    <row r="216" spans="2:20" s="92" customFormat="1" ht="30" customHeight="1">
      <c r="B216" s="167"/>
      <c r="C216" s="156"/>
      <c r="D216" s="156"/>
      <c r="E216" s="157"/>
      <c r="F216" s="158">
        <f t="shared" si="18"/>
        <v>0</v>
      </c>
      <c r="G216" s="156"/>
      <c r="H216" s="156"/>
      <c r="I216" s="168"/>
      <c r="J216" s="166">
        <f t="shared" si="19"/>
        <v>0</v>
      </c>
      <c r="K216" s="152" t="str">
        <f t="shared" si="17"/>
        <v/>
      </c>
      <c r="L216" s="153"/>
      <c r="S216" s="155"/>
    </row>
    <row r="217" spans="2:20" s="92" customFormat="1" ht="30" customHeight="1">
      <c r="B217" s="167"/>
      <c r="C217" s="156"/>
      <c r="D217" s="156"/>
      <c r="E217" s="157"/>
      <c r="F217" s="158">
        <f t="shared" si="7"/>
        <v>0</v>
      </c>
      <c r="G217" s="156"/>
      <c r="H217" s="156"/>
      <c r="I217" s="168"/>
      <c r="J217" s="166">
        <f t="shared" si="6"/>
        <v>0</v>
      </c>
      <c r="K217" s="152" t="str">
        <f t="shared" si="17"/>
        <v/>
      </c>
      <c r="L217" s="153"/>
      <c r="S217" s="155"/>
    </row>
    <row r="218" spans="2:20" s="92" customFormat="1" ht="30" customHeight="1">
      <c r="B218" s="167"/>
      <c r="C218" s="156"/>
      <c r="D218" s="156"/>
      <c r="E218" s="157"/>
      <c r="F218" s="158">
        <f t="shared" si="7"/>
        <v>0</v>
      </c>
      <c r="G218" s="156"/>
      <c r="H218" s="156"/>
      <c r="I218" s="168"/>
      <c r="J218" s="166">
        <f t="shared" si="6"/>
        <v>0</v>
      </c>
      <c r="K218" s="152" t="str">
        <f t="shared" si="17"/>
        <v/>
      </c>
      <c r="L218" s="153"/>
      <c r="S218" s="155"/>
      <c r="T218" s="160"/>
    </row>
    <row r="219" spans="2:20" s="92" customFormat="1" ht="30" customHeight="1">
      <c r="B219" s="167"/>
      <c r="C219" s="156"/>
      <c r="D219" s="156"/>
      <c r="E219" s="157"/>
      <c r="F219" s="158">
        <f t="shared" si="7"/>
        <v>0</v>
      </c>
      <c r="G219" s="156"/>
      <c r="H219" s="156"/>
      <c r="I219" s="168"/>
      <c r="J219" s="166">
        <f t="shared" si="6"/>
        <v>0</v>
      </c>
      <c r="K219" s="152" t="str">
        <f t="shared" si="17"/>
        <v/>
      </c>
      <c r="L219" s="153"/>
      <c r="S219" s="155"/>
    </row>
    <row r="220" spans="2:20" s="92" customFormat="1" ht="30" customHeight="1">
      <c r="B220" s="167"/>
      <c r="C220" s="156"/>
      <c r="D220" s="156"/>
      <c r="E220" s="157"/>
      <c r="F220" s="158">
        <f t="shared" si="7"/>
        <v>0</v>
      </c>
      <c r="G220" s="156"/>
      <c r="H220" s="156"/>
      <c r="I220" s="168"/>
      <c r="J220" s="166">
        <f t="shared" si="6"/>
        <v>0</v>
      </c>
      <c r="K220" s="152" t="str">
        <f t="shared" si="17"/>
        <v/>
      </c>
      <c r="L220" s="153"/>
      <c r="S220" s="155"/>
    </row>
    <row r="221" spans="2:20" s="92" customFormat="1" ht="30" customHeight="1">
      <c r="B221" s="167"/>
      <c r="C221" s="156"/>
      <c r="D221" s="156"/>
      <c r="E221" s="157"/>
      <c r="F221" s="158">
        <f t="shared" si="7"/>
        <v>0</v>
      </c>
      <c r="G221" s="156"/>
      <c r="H221" s="156"/>
      <c r="I221" s="168"/>
      <c r="J221" s="166">
        <f t="shared" si="6"/>
        <v>0</v>
      </c>
      <c r="K221" s="152" t="str">
        <f t="shared" si="17"/>
        <v/>
      </c>
      <c r="L221" s="153"/>
      <c r="S221" s="155"/>
      <c r="T221" s="160"/>
    </row>
    <row r="222" spans="2:20" s="92" customFormat="1" ht="30" customHeight="1">
      <c r="B222" s="167"/>
      <c r="C222" s="156"/>
      <c r="D222" s="156"/>
      <c r="E222" s="157"/>
      <c r="F222" s="158">
        <f t="shared" si="7"/>
        <v>0</v>
      </c>
      <c r="G222" s="156"/>
      <c r="H222" s="156"/>
      <c r="I222" s="168"/>
      <c r="J222" s="166">
        <f t="shared" si="6"/>
        <v>0</v>
      </c>
      <c r="K222" s="152" t="str">
        <f t="shared" si="17"/>
        <v/>
      </c>
      <c r="L222" s="153"/>
      <c r="S222" s="155"/>
    </row>
    <row r="223" spans="2:20" s="92" customFormat="1" ht="30" customHeight="1">
      <c r="B223" s="167"/>
      <c r="C223" s="156"/>
      <c r="D223" s="156"/>
      <c r="E223" s="157"/>
      <c r="F223" s="158">
        <f t="shared" si="7"/>
        <v>0</v>
      </c>
      <c r="G223" s="156"/>
      <c r="H223" s="156"/>
      <c r="I223" s="168"/>
      <c r="J223" s="166">
        <f t="shared" si="6"/>
        <v>0</v>
      </c>
      <c r="K223" s="152" t="str">
        <f t="shared" si="17"/>
        <v/>
      </c>
      <c r="L223" s="153"/>
      <c r="S223" s="155"/>
    </row>
    <row r="224" spans="2:20" s="92" customFormat="1" ht="30" customHeight="1">
      <c r="B224" s="167"/>
      <c r="C224" s="156"/>
      <c r="D224" s="156"/>
      <c r="E224" s="157"/>
      <c r="F224" s="158">
        <f t="shared" si="7"/>
        <v>0</v>
      </c>
      <c r="G224" s="156"/>
      <c r="H224" s="156"/>
      <c r="I224" s="168"/>
      <c r="J224" s="166">
        <f t="shared" si="6"/>
        <v>0</v>
      </c>
      <c r="K224" s="152" t="str">
        <f t="shared" si="17"/>
        <v/>
      </c>
      <c r="L224" s="153"/>
      <c r="S224" s="155"/>
      <c r="T224" s="160"/>
    </row>
    <row r="225" spans="2:20" s="92" customFormat="1" ht="30" customHeight="1">
      <c r="B225" s="167"/>
      <c r="C225" s="156"/>
      <c r="D225" s="156"/>
      <c r="E225" s="157"/>
      <c r="F225" s="158">
        <f t="shared" si="7"/>
        <v>0</v>
      </c>
      <c r="G225" s="156"/>
      <c r="H225" s="156"/>
      <c r="I225" s="168"/>
      <c r="J225" s="166">
        <f t="shared" si="6"/>
        <v>0</v>
      </c>
      <c r="K225" s="152" t="str">
        <f t="shared" si="17"/>
        <v/>
      </c>
      <c r="L225" s="153"/>
      <c r="S225" s="155"/>
    </row>
    <row r="226" spans="2:20" s="92" customFormat="1" ht="30" customHeight="1">
      <c r="B226" s="167"/>
      <c r="C226" s="156"/>
      <c r="D226" s="156"/>
      <c r="E226" s="157"/>
      <c r="F226" s="158"/>
      <c r="G226" s="156"/>
      <c r="H226" s="156"/>
      <c r="I226" s="168"/>
      <c r="J226" s="166">
        <f t="shared" si="6"/>
        <v>0</v>
      </c>
      <c r="K226" s="152" t="str">
        <f t="shared" si="17"/>
        <v/>
      </c>
      <c r="L226" s="153"/>
      <c r="S226" s="155"/>
    </row>
    <row r="227" spans="2:20" s="92" customFormat="1" ht="30" customHeight="1">
      <c r="B227" s="167"/>
      <c r="C227" s="156"/>
      <c r="D227" s="156"/>
      <c r="E227" s="157"/>
      <c r="F227" s="158">
        <f t="shared" si="7"/>
        <v>0</v>
      </c>
      <c r="G227" s="156"/>
      <c r="H227" s="156"/>
      <c r="I227" s="168"/>
      <c r="J227" s="166">
        <f t="shared" si="6"/>
        <v>0</v>
      </c>
      <c r="K227" s="152" t="str">
        <f t="shared" si="17"/>
        <v/>
      </c>
      <c r="L227" s="153"/>
      <c r="S227" s="155"/>
      <c r="T227" s="160"/>
    </row>
    <row r="228" spans="2:20" s="92" customFormat="1" ht="30" customHeight="1">
      <c r="B228" s="167"/>
      <c r="C228" s="156"/>
      <c r="D228" s="156"/>
      <c r="E228" s="157"/>
      <c r="F228" s="158">
        <f t="shared" si="7"/>
        <v>0</v>
      </c>
      <c r="G228" s="156"/>
      <c r="H228" s="156"/>
      <c r="I228" s="168"/>
      <c r="J228" s="166">
        <f t="shared" si="6"/>
        <v>0</v>
      </c>
      <c r="K228" s="152" t="str">
        <f t="shared" si="17"/>
        <v/>
      </c>
      <c r="L228" s="153"/>
      <c r="S228" s="155"/>
    </row>
    <row r="229" spans="2:20" s="92" customFormat="1" ht="30" customHeight="1">
      <c r="B229" s="167"/>
      <c r="C229" s="156"/>
      <c r="D229" s="156"/>
      <c r="E229" s="157"/>
      <c r="F229" s="158">
        <f t="shared" si="7"/>
        <v>0</v>
      </c>
      <c r="G229" s="156"/>
      <c r="H229" s="156"/>
      <c r="I229" s="168"/>
      <c r="J229" s="166">
        <f t="shared" si="6"/>
        <v>0</v>
      </c>
      <c r="K229" s="152" t="str">
        <f t="shared" si="17"/>
        <v/>
      </c>
      <c r="L229" s="153"/>
      <c r="S229" s="155"/>
      <c r="T229" s="160"/>
    </row>
    <row r="230" spans="2:20" s="92" customFormat="1" ht="27" hidden="1" customHeight="1">
      <c r="B230" s="372" t="s">
        <v>61</v>
      </c>
      <c r="C230" s="169">
        <f>SUM(C13:C229)</f>
        <v>0</v>
      </c>
      <c r="D230" s="170">
        <f>SUM(D13:D229)</f>
        <v>0</v>
      </c>
      <c r="E230" s="374"/>
      <c r="F230" s="171"/>
      <c r="G230" s="170">
        <f>SUM(G13:G229)</f>
        <v>0</v>
      </c>
      <c r="H230" s="170">
        <f>SUM(H13:H229)</f>
        <v>0</v>
      </c>
      <c r="I230" s="374"/>
      <c r="J230" s="376"/>
      <c r="K230" s="172" t="str">
        <f>K229</f>
        <v/>
      </c>
      <c r="L230" s="173"/>
      <c r="M230" s="174"/>
      <c r="S230" s="155"/>
    </row>
    <row r="231" spans="2:20" s="92" customFormat="1" ht="13.2" hidden="1" customHeight="1">
      <c r="B231" s="372"/>
      <c r="C231" s="175" t="s">
        <v>60</v>
      </c>
      <c r="D231" s="175" t="s">
        <v>60</v>
      </c>
      <c r="E231" s="374"/>
      <c r="F231" s="176"/>
      <c r="G231" s="175" t="s">
        <v>60</v>
      </c>
      <c r="H231" s="175" t="s">
        <v>60</v>
      </c>
      <c r="I231" s="374"/>
      <c r="J231" s="376"/>
      <c r="K231" s="177" t="s">
        <v>60</v>
      </c>
      <c r="L231" s="173"/>
      <c r="M231" s="174"/>
    </row>
    <row r="232" spans="2:20" s="92" customFormat="1" ht="27" hidden="1" customHeight="1">
      <c r="B232" s="372"/>
      <c r="C232" s="169">
        <f>IF(C230="","",C230*320)</f>
        <v>0</v>
      </c>
      <c r="D232" s="170">
        <f>IF(D230="","",D230*320)</f>
        <v>0</v>
      </c>
      <c r="E232" s="374"/>
      <c r="F232" s="176"/>
      <c r="G232" s="170">
        <f>IF(G230="","",G230*320)</f>
        <v>0</v>
      </c>
      <c r="H232" s="170">
        <f>IF(H230="","",H230*320)</f>
        <v>0</v>
      </c>
      <c r="I232" s="374"/>
      <c r="J232" s="376"/>
      <c r="K232" s="178" t="s">
        <v>111</v>
      </c>
      <c r="L232" s="173"/>
      <c r="M232" s="174"/>
    </row>
    <row r="233" spans="2:20" s="92" customFormat="1" ht="13.8" hidden="1" customHeight="1" thickBot="1">
      <c r="B233" s="373"/>
      <c r="C233" s="179" t="s">
        <v>62</v>
      </c>
      <c r="D233" s="180" t="s">
        <v>62</v>
      </c>
      <c r="E233" s="375"/>
      <c r="F233" s="181"/>
      <c r="G233" s="180" t="s">
        <v>62</v>
      </c>
      <c r="H233" s="180" t="s">
        <v>62</v>
      </c>
      <c r="I233" s="375"/>
      <c r="J233" s="377"/>
      <c r="K233" s="182" t="s">
        <v>110</v>
      </c>
      <c r="L233" s="173"/>
      <c r="M233" s="174"/>
    </row>
    <row r="234" spans="2:20" s="92" customFormat="1" ht="19.2">
      <c r="M234" s="174"/>
    </row>
  </sheetData>
  <mergeCells count="28">
    <mergeCell ref="I1:K2"/>
    <mergeCell ref="I3:K5"/>
    <mergeCell ref="G4:H4"/>
    <mergeCell ref="G5:H5"/>
    <mergeCell ref="B10:B12"/>
    <mergeCell ref="K10:K12"/>
    <mergeCell ref="K8:K9"/>
    <mergeCell ref="D1:H2"/>
    <mergeCell ref="B3:B4"/>
    <mergeCell ref="C3:D4"/>
    <mergeCell ref="E3:E5"/>
    <mergeCell ref="G3:H3"/>
    <mergeCell ref="B1:C2"/>
    <mergeCell ref="B230:B233"/>
    <mergeCell ref="E230:E233"/>
    <mergeCell ref="I230:I233"/>
    <mergeCell ref="J230:J233"/>
    <mergeCell ref="B6:C6"/>
    <mergeCell ref="B7:C7"/>
    <mergeCell ref="B8:C8"/>
    <mergeCell ref="B9:C9"/>
    <mergeCell ref="C10:F10"/>
    <mergeCell ref="G10:J10"/>
    <mergeCell ref="D11:E11"/>
    <mergeCell ref="F11:F12"/>
    <mergeCell ref="H11:I11"/>
    <mergeCell ref="J11:J12"/>
    <mergeCell ref="I8:I9"/>
  </mergeCells>
  <phoneticPr fontId="31"/>
  <pageMargins left="0.51181102362204722" right="0.19685039370078741" top="0.39370078740157483" bottom="0.39370078740157483" header="0.19685039370078741" footer="0"/>
  <pageSetup paperSize="9" scale="65" orientation="portrait" blackAndWhite="1" r:id="rId1"/>
  <headerFooter scaleWithDoc="0">
    <oddFooter>&amp;C&amp;P</oddFooter>
  </headerFooter>
  <rowBreaks count="2" manualBreakCount="2">
    <brk id="45" min="1" max="10" man="1"/>
    <brk id="85" min="1" max="10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3CCF2-2978-49C0-A406-E14EA7E7C279}">
  <dimension ref="A1:BH41"/>
  <sheetViews>
    <sheetView showGridLines="0" zoomScale="90" zoomScaleNormal="90" zoomScaleSheetLayoutView="100" workbookViewId="0">
      <selection activeCell="Z7" sqref="Z7:AA7"/>
    </sheetView>
  </sheetViews>
  <sheetFormatPr defaultColWidth="9" defaultRowHeight="24.9" customHeight="1"/>
  <cols>
    <col min="1" max="1" width="2" style="1" customWidth="1"/>
    <col min="2" max="2" width="20.6640625" style="1" customWidth="1"/>
    <col min="3" max="3" width="4.6640625" style="1" customWidth="1"/>
    <col min="4" max="4" width="3.88671875" style="1" customWidth="1"/>
    <col min="5" max="5" width="2.6640625" style="1" customWidth="1"/>
    <col min="6" max="6" width="3.88671875" style="1" customWidth="1"/>
    <col min="7" max="7" width="2.6640625" style="1" customWidth="1"/>
    <col min="8" max="8" width="3.88671875" style="1" customWidth="1"/>
    <col min="9" max="9" width="3.44140625" style="1" customWidth="1"/>
    <col min="10" max="10" width="2" style="1" customWidth="1"/>
    <col min="11" max="11" width="4.21875" style="1" customWidth="1"/>
    <col min="12" max="12" width="1.109375" style="1" customWidth="1"/>
    <col min="13" max="13" width="2.109375" style="1" customWidth="1"/>
    <col min="14" max="14" width="1.109375" style="1" customWidth="1"/>
    <col min="15" max="15" width="2.109375" style="1" customWidth="1"/>
    <col min="16" max="16" width="1.109375" style="1" customWidth="1"/>
    <col min="17" max="17" width="2.109375" style="1" customWidth="1"/>
    <col min="18" max="18" width="1.109375" style="1" customWidth="1"/>
    <col min="19" max="19" width="2.109375" style="1" customWidth="1"/>
    <col min="20" max="20" width="1.109375" style="1" customWidth="1"/>
    <col min="21" max="21" width="2.109375" style="1" customWidth="1"/>
    <col min="22" max="22" width="1.109375" style="1" customWidth="1"/>
    <col min="23" max="23" width="2.109375" style="1" customWidth="1"/>
    <col min="24" max="24" width="1.109375" style="1" customWidth="1"/>
    <col min="25" max="26" width="2.109375" style="1" customWidth="1"/>
    <col min="27" max="27" width="1.109375" style="1" customWidth="1"/>
    <col min="28" max="28" width="2.109375" style="1" customWidth="1"/>
    <col min="29" max="29" width="1.109375" style="1" customWidth="1"/>
    <col min="30" max="30" width="2.109375" style="1" customWidth="1"/>
    <col min="31" max="31" width="1.109375" style="1" customWidth="1"/>
    <col min="32" max="32" width="2.109375" style="1" customWidth="1"/>
    <col min="33" max="33" width="1.109375" style="1" customWidth="1"/>
    <col min="34" max="34" width="2.109375" style="1" customWidth="1"/>
    <col min="35" max="35" width="1.109375" style="1" customWidth="1"/>
    <col min="36" max="37" width="1.77734375" style="1" customWidth="1"/>
    <col min="38" max="38" width="2.88671875" style="1" customWidth="1"/>
    <col min="39" max="39" width="2.109375" style="1" customWidth="1"/>
    <col min="40" max="41" width="6" style="1" customWidth="1"/>
    <col min="42" max="42" width="12.88671875" style="1" hidden="1" customWidth="1"/>
    <col min="43" max="45" width="12.88671875" style="1" customWidth="1"/>
    <col min="46" max="46" width="16.77734375" style="1" customWidth="1"/>
    <col min="47" max="47" width="39.44140625" style="1" hidden="1" customWidth="1"/>
    <col min="48" max="48" width="7.21875" style="1" hidden="1" customWidth="1"/>
    <col min="49" max="50" width="6.21875" style="1" customWidth="1"/>
    <col min="51" max="16384" width="9" style="1"/>
  </cols>
  <sheetData>
    <row r="1" spans="1:60" ht="17.399999999999999" customHeight="1">
      <c r="A1" s="423" t="s">
        <v>30</v>
      </c>
      <c r="B1" s="424"/>
      <c r="C1" s="424"/>
      <c r="D1" s="425"/>
      <c r="E1" s="21"/>
    </row>
    <row r="2" spans="1:60" ht="4.2" customHeight="1"/>
    <row r="3" spans="1:60" ht="11.4" customHeight="1">
      <c r="A3" s="2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20"/>
    </row>
    <row r="4" spans="1:60" ht="21">
      <c r="A4" s="426" t="s">
        <v>0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  <c r="AI4" s="427"/>
      <c r="AJ4" s="427"/>
      <c r="AK4" s="427"/>
      <c r="AL4" s="428"/>
      <c r="AM4" s="54"/>
      <c r="AU4" s="100" t="str">
        <f>IF('登録シート(初めに入力してください)'!C3="","",'登録シート(初めに入力してください)'!C3)</f>
        <v/>
      </c>
      <c r="AV4" s="100"/>
    </row>
    <row r="5" spans="1:60" ht="6" customHeight="1">
      <c r="A5" s="2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27"/>
      <c r="AM5" s="4"/>
      <c r="AU5" s="100" t="str">
        <f>IF('登録シート(初めに入力してください)'!C4="","",'登録シート(初めに入力してください)'!C4)</f>
        <v/>
      </c>
      <c r="AV5" s="100"/>
    </row>
    <row r="6" spans="1:60" ht="13.8" thickBot="1">
      <c r="A6" s="21"/>
      <c r="B6" s="9" t="s">
        <v>1</v>
      </c>
      <c r="C6" s="9"/>
      <c r="D6" s="9"/>
      <c r="E6" s="9"/>
      <c r="F6" s="9"/>
      <c r="G6" s="9"/>
      <c r="H6" s="9"/>
      <c r="I6" s="9"/>
      <c r="AL6" s="14"/>
      <c r="AU6" s="100" t="str">
        <f>IF('登録シート(初めに入力してください)'!C5="","",'登録シート(初めに入力してください)'!C5)</f>
        <v/>
      </c>
      <c r="AV6" s="100"/>
    </row>
    <row r="7" spans="1:60" ht="14.4" thickTop="1" thickBot="1">
      <c r="A7" s="21"/>
      <c r="K7" s="2"/>
      <c r="L7" s="2"/>
      <c r="M7" s="2"/>
      <c r="N7" s="2"/>
      <c r="U7" s="432" t="s">
        <v>29</v>
      </c>
      <c r="V7" s="432"/>
      <c r="W7" s="432"/>
      <c r="X7" s="432"/>
      <c r="Y7" s="432"/>
      <c r="Z7" s="429"/>
      <c r="AA7" s="429"/>
      <c r="AB7" s="28" t="s">
        <v>2</v>
      </c>
      <c r="AC7" s="28"/>
      <c r="AD7" s="429"/>
      <c r="AE7" s="429"/>
      <c r="AF7" s="28" t="s">
        <v>3</v>
      </c>
      <c r="AG7" s="28"/>
      <c r="AH7" s="429"/>
      <c r="AI7" s="429"/>
      <c r="AJ7" s="28" t="s">
        <v>4</v>
      </c>
      <c r="AL7" s="14"/>
      <c r="AN7" s="212"/>
      <c r="AO7" s="6" t="s">
        <v>114</v>
      </c>
      <c r="AU7" s="101" t="str">
        <f>IF('登録シート(初めに入力してください)'!C6="","",'登録シート(初めに入力してください)'!C6)</f>
        <v/>
      </c>
      <c r="AV7" s="100"/>
    </row>
    <row r="8" spans="1:60" ht="13.8" thickTop="1">
      <c r="A8" s="21"/>
      <c r="B8" s="1" t="s">
        <v>103</v>
      </c>
      <c r="AL8" s="14"/>
      <c r="AO8" s="6" t="s">
        <v>156</v>
      </c>
      <c r="AU8" s="102" t="str">
        <f>IF('登録シート(初めに入力してください)'!C7="","",'登録シート(初めに入力してください)'!C7)</f>
        <v/>
      </c>
      <c r="AV8" s="100"/>
    </row>
    <row r="9" spans="1:60" ht="13.2">
      <c r="A9" s="21"/>
      <c r="B9" s="434" t="s">
        <v>104</v>
      </c>
      <c r="C9" s="435"/>
      <c r="D9" s="435"/>
      <c r="E9" s="435"/>
      <c r="F9" s="435"/>
      <c r="G9" s="435"/>
      <c r="H9" s="435"/>
      <c r="AL9" s="14"/>
      <c r="AU9" s="100" t="str">
        <f>IF('登録シート(初めに入力してください)'!C8="","",'登録シート(初めに入力してください)'!C8)</f>
        <v>74-</v>
      </c>
      <c r="AV9" s="103" t="str">
        <f>IF('登録シート(初めに入力してください)'!E8="","",'登録シート(初めに入力してください)'!E8)</f>
        <v/>
      </c>
    </row>
    <row r="10" spans="1:60" ht="9" customHeight="1">
      <c r="A10" s="21"/>
      <c r="B10" s="8"/>
      <c r="C10" s="8"/>
      <c r="D10" s="8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L10" s="14"/>
      <c r="AU10" s="101" t="str">
        <f>IF('登録シート(初めに入力してください)'!C9="","",'登録シート(初めに入力してください)'!C9)</f>
        <v/>
      </c>
      <c r="AV10" s="100"/>
    </row>
    <row r="11" spans="1:60" s="34" customFormat="1" ht="22.2" customHeight="1">
      <c r="A11" s="33"/>
      <c r="C11" s="433" t="s">
        <v>5</v>
      </c>
      <c r="D11" s="433"/>
      <c r="E11" s="433"/>
      <c r="F11" s="433"/>
      <c r="G11" s="37"/>
      <c r="H11" s="430" t="str">
        <f>AU5</f>
        <v/>
      </c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30"/>
      <c r="AC11" s="430"/>
      <c r="AD11" s="430"/>
      <c r="AE11" s="430"/>
      <c r="AF11" s="430"/>
      <c r="AG11" s="430"/>
      <c r="AH11" s="430"/>
      <c r="AI11" s="430"/>
      <c r="AJ11" s="430"/>
      <c r="AK11" s="430"/>
      <c r="AL11" s="431"/>
      <c r="AM11" s="56"/>
      <c r="AU11" s="101">
        <f>IF(手帳受払簿!G7="","",手帳受払簿!G7)</f>
        <v>0</v>
      </c>
      <c r="AV11" s="104"/>
    </row>
    <row r="12" spans="1:60" s="34" customFormat="1" ht="22.2" customHeight="1">
      <c r="A12" s="33"/>
      <c r="B12" s="35" t="s">
        <v>6</v>
      </c>
      <c r="C12" s="433" t="s">
        <v>7</v>
      </c>
      <c r="D12" s="433"/>
      <c r="E12" s="433"/>
      <c r="F12" s="433"/>
      <c r="G12" s="37"/>
      <c r="H12" s="440" t="str">
        <f>AU4</f>
        <v/>
      </c>
      <c r="I12" s="440"/>
      <c r="J12" s="440"/>
      <c r="K12" s="440"/>
      <c r="L12" s="440"/>
      <c r="M12" s="440"/>
      <c r="N12" s="440"/>
      <c r="O12" s="440"/>
      <c r="P12" s="440"/>
      <c r="Q12" s="440"/>
      <c r="R12" s="440"/>
      <c r="S12" s="440"/>
      <c r="T12" s="440"/>
      <c r="U12" s="440"/>
      <c r="V12" s="440"/>
      <c r="W12" s="440"/>
      <c r="X12" s="440"/>
      <c r="Y12" s="440"/>
      <c r="Z12" s="440"/>
      <c r="AA12" s="440"/>
      <c r="AB12" s="440"/>
      <c r="AC12" s="440"/>
      <c r="AD12" s="440"/>
      <c r="AE12" s="440"/>
      <c r="AF12" s="440"/>
      <c r="AG12" s="440"/>
      <c r="AH12" s="440"/>
      <c r="AI12" s="440"/>
      <c r="AJ12" s="440"/>
      <c r="AK12" s="440"/>
      <c r="AL12" s="441"/>
      <c r="AM12" s="57"/>
      <c r="AO12" s="39"/>
      <c r="AP12" s="39"/>
      <c r="AQ12" s="39"/>
      <c r="AR12" s="39"/>
      <c r="AS12" s="39"/>
      <c r="AT12" s="39"/>
      <c r="AU12" s="102" t="str">
        <f>IF('登録シート(初めに入力してください)'!C10="","",'登録シート(初めに入力してください)'!C10)</f>
        <v/>
      </c>
      <c r="AV12" s="105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</row>
    <row r="13" spans="1:60" s="34" customFormat="1" ht="22.2" customHeight="1">
      <c r="A13" s="33"/>
      <c r="B13" s="35" t="s">
        <v>8</v>
      </c>
      <c r="C13" s="433" t="s">
        <v>9</v>
      </c>
      <c r="D13" s="433"/>
      <c r="E13" s="433"/>
      <c r="F13" s="433"/>
      <c r="G13" s="37"/>
      <c r="H13" s="440" t="str">
        <f>AU6</f>
        <v/>
      </c>
      <c r="I13" s="440"/>
      <c r="J13" s="440"/>
      <c r="K13" s="440"/>
      <c r="L13" s="440"/>
      <c r="M13" s="440"/>
      <c r="N13" s="440"/>
      <c r="O13" s="440"/>
      <c r="P13" s="440"/>
      <c r="Q13" s="440"/>
      <c r="R13" s="440"/>
      <c r="S13" s="440"/>
      <c r="T13" s="440"/>
      <c r="U13" s="440"/>
      <c r="V13" s="440"/>
      <c r="W13" s="440"/>
      <c r="X13" s="440"/>
      <c r="Y13" s="440"/>
      <c r="Z13" s="440"/>
      <c r="AA13" s="440"/>
      <c r="AB13" s="440"/>
      <c r="AC13" s="440"/>
      <c r="AD13" s="440"/>
      <c r="AE13" s="78"/>
      <c r="AF13" s="78"/>
      <c r="AG13" s="78"/>
      <c r="AH13" s="78"/>
      <c r="AI13" s="78"/>
      <c r="AJ13" s="78"/>
      <c r="AK13" s="64"/>
      <c r="AL13" s="65"/>
      <c r="AN13" s="96" t="s">
        <v>137</v>
      </c>
      <c r="AO13" s="39"/>
      <c r="AP13" s="39"/>
      <c r="AQ13" s="39"/>
      <c r="AR13" s="39"/>
      <c r="AS13" s="39"/>
      <c r="AT13" s="39"/>
      <c r="AU13" s="102" t="str">
        <f>IF('登録シート(初めに入力してください)'!F10="","",'登録シート(初めに入力してください)'!F10)</f>
        <v/>
      </c>
      <c r="AV13" s="105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</row>
    <row r="14" spans="1:60" s="34" customFormat="1" ht="22.2" customHeight="1">
      <c r="A14" s="33"/>
      <c r="C14" s="433" t="s">
        <v>11</v>
      </c>
      <c r="D14" s="433"/>
      <c r="E14" s="433"/>
      <c r="F14" s="433"/>
      <c r="G14" s="36"/>
      <c r="H14" s="452" t="str">
        <f>AU7</f>
        <v/>
      </c>
      <c r="I14" s="452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  <c r="U14" s="452"/>
      <c r="V14" s="452"/>
      <c r="W14" s="452"/>
      <c r="X14" s="452"/>
      <c r="Y14" s="452"/>
      <c r="Z14" s="452"/>
      <c r="AA14" s="452"/>
      <c r="AB14" s="452"/>
      <c r="AC14" s="452"/>
      <c r="AD14" s="452"/>
      <c r="AE14" s="64"/>
      <c r="AF14" s="66"/>
      <c r="AG14" s="66"/>
      <c r="AH14" s="67"/>
      <c r="AI14" s="67"/>
      <c r="AJ14" s="67"/>
      <c r="AK14" s="67"/>
      <c r="AL14" s="65"/>
      <c r="AU14" s="106" t="str">
        <f>IF('登録シート(初めに入力してください)'!C11="","",'登録シート(初めに入力してください)'!C11)</f>
        <v/>
      </c>
      <c r="AV14" s="104"/>
    </row>
    <row r="15" spans="1:60" ht="8.4" customHeight="1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4"/>
      <c r="AU15" s="9"/>
    </row>
    <row r="16" spans="1:60" ht="26.4" customHeight="1">
      <c r="A16" s="436" t="s">
        <v>12</v>
      </c>
      <c r="B16" s="448" t="s">
        <v>101</v>
      </c>
      <c r="C16" s="448"/>
      <c r="D16" s="444" t="str">
        <f>AU8</f>
        <v/>
      </c>
      <c r="E16" s="444"/>
      <c r="F16" s="444"/>
      <c r="G16" s="444"/>
      <c r="H16" s="444"/>
      <c r="I16" s="445"/>
      <c r="J16" s="436" t="s">
        <v>33</v>
      </c>
      <c r="K16" s="495" t="s">
        <v>117</v>
      </c>
      <c r="L16" s="495"/>
      <c r="M16" s="495"/>
      <c r="N16" s="495"/>
      <c r="O16" s="495"/>
      <c r="P16" s="495"/>
      <c r="Q16" s="495"/>
      <c r="R16" s="495"/>
      <c r="S16" s="495"/>
      <c r="T16" s="495"/>
      <c r="U16" s="495"/>
      <c r="V16" s="495"/>
      <c r="W16" s="495"/>
      <c r="X16" s="495"/>
      <c r="Y16" s="495"/>
      <c r="Z16" s="495"/>
      <c r="AA16" s="495"/>
      <c r="AB16" s="453"/>
      <c r="AC16" s="453"/>
      <c r="AD16" s="453"/>
      <c r="AE16" s="453"/>
      <c r="AF16" s="453"/>
      <c r="AG16" s="453"/>
      <c r="AH16" s="453"/>
      <c r="AI16" s="453"/>
      <c r="AJ16" s="453"/>
      <c r="AK16" s="453"/>
      <c r="AL16" s="442" t="s">
        <v>23</v>
      </c>
      <c r="AM16" s="55"/>
      <c r="AP16" s="1" t="s">
        <v>31</v>
      </c>
      <c r="AU16" s="9"/>
    </row>
    <row r="17" spans="1:47" ht="26.4" customHeight="1">
      <c r="A17" s="437"/>
      <c r="B17" s="449"/>
      <c r="C17" s="449"/>
      <c r="D17" s="446"/>
      <c r="E17" s="446"/>
      <c r="F17" s="446"/>
      <c r="G17" s="446"/>
      <c r="H17" s="446"/>
      <c r="I17" s="447"/>
      <c r="J17" s="437"/>
      <c r="K17" s="496" t="s">
        <v>52</v>
      </c>
      <c r="L17" s="496"/>
      <c r="M17" s="496"/>
      <c r="N17" s="496"/>
      <c r="O17" s="496"/>
      <c r="P17" s="496"/>
      <c r="Q17" s="496"/>
      <c r="R17" s="496"/>
      <c r="S17" s="496"/>
      <c r="T17" s="496"/>
      <c r="U17" s="496"/>
      <c r="V17" s="496"/>
      <c r="W17" s="496"/>
      <c r="X17" s="496"/>
      <c r="Y17" s="496"/>
      <c r="Z17" s="496"/>
      <c r="AA17" s="496"/>
      <c r="AB17" s="454"/>
      <c r="AC17" s="454"/>
      <c r="AD17" s="454"/>
      <c r="AE17" s="454"/>
      <c r="AF17" s="454"/>
      <c r="AG17" s="454"/>
      <c r="AH17" s="454"/>
      <c r="AI17" s="454"/>
      <c r="AJ17" s="454"/>
      <c r="AK17" s="454"/>
      <c r="AL17" s="443"/>
      <c r="AM17" s="55"/>
      <c r="AP17" s="1" t="s">
        <v>32</v>
      </c>
      <c r="AU17" s="9"/>
    </row>
    <row r="18" spans="1:47" ht="26.4" customHeight="1">
      <c r="A18" s="436" t="s">
        <v>13</v>
      </c>
      <c r="B18" s="450" t="s">
        <v>102</v>
      </c>
      <c r="C18" s="450"/>
      <c r="D18" s="453" t="str">
        <f>AU9</f>
        <v>74-</v>
      </c>
      <c r="E18" s="453"/>
      <c r="F18" s="460" t="str">
        <f>AV9</f>
        <v/>
      </c>
      <c r="G18" s="460"/>
      <c r="H18" s="460"/>
      <c r="I18" s="461"/>
      <c r="J18" s="436" t="s">
        <v>37</v>
      </c>
      <c r="K18" s="495" t="s">
        <v>117</v>
      </c>
      <c r="L18" s="495"/>
      <c r="M18" s="495"/>
      <c r="N18" s="495"/>
      <c r="O18" s="495"/>
      <c r="P18" s="495"/>
      <c r="Q18" s="495"/>
      <c r="R18" s="495"/>
      <c r="S18" s="495"/>
      <c r="T18" s="495"/>
      <c r="U18" s="495"/>
      <c r="V18" s="495"/>
      <c r="W18" s="495"/>
      <c r="X18" s="495"/>
      <c r="Y18" s="495"/>
      <c r="Z18" s="495"/>
      <c r="AA18" s="495"/>
      <c r="AB18" s="453"/>
      <c r="AC18" s="453"/>
      <c r="AD18" s="453"/>
      <c r="AE18" s="453"/>
      <c r="AF18" s="453"/>
      <c r="AG18" s="453"/>
      <c r="AH18" s="453"/>
      <c r="AI18" s="453"/>
      <c r="AJ18" s="453"/>
      <c r="AK18" s="453"/>
      <c r="AL18" s="442" t="s">
        <v>23</v>
      </c>
      <c r="AM18" s="55"/>
      <c r="AO18" s="37" t="s">
        <v>154</v>
      </c>
      <c r="AP18" s="1" t="s">
        <v>48</v>
      </c>
      <c r="AU18" s="9"/>
    </row>
    <row r="19" spans="1:47" ht="26.4" customHeight="1">
      <c r="A19" s="437"/>
      <c r="B19" s="451"/>
      <c r="C19" s="451"/>
      <c r="D19" s="454"/>
      <c r="E19" s="454"/>
      <c r="F19" s="462"/>
      <c r="G19" s="462"/>
      <c r="H19" s="462"/>
      <c r="I19" s="463"/>
      <c r="J19" s="437"/>
      <c r="K19" s="496" t="s">
        <v>53</v>
      </c>
      <c r="L19" s="496"/>
      <c r="M19" s="496"/>
      <c r="N19" s="496"/>
      <c r="O19" s="496"/>
      <c r="P19" s="496"/>
      <c r="Q19" s="496"/>
      <c r="R19" s="496"/>
      <c r="S19" s="496"/>
      <c r="T19" s="496"/>
      <c r="U19" s="496"/>
      <c r="V19" s="496"/>
      <c r="W19" s="496"/>
      <c r="X19" s="496"/>
      <c r="Y19" s="496"/>
      <c r="Z19" s="496"/>
      <c r="AA19" s="496"/>
      <c r="AB19" s="454"/>
      <c r="AC19" s="454"/>
      <c r="AD19" s="454"/>
      <c r="AE19" s="454"/>
      <c r="AF19" s="454"/>
      <c r="AG19" s="454"/>
      <c r="AH19" s="454"/>
      <c r="AI19" s="454"/>
      <c r="AJ19" s="454"/>
      <c r="AK19" s="454"/>
      <c r="AL19" s="443"/>
      <c r="AM19" s="55"/>
      <c r="AO19" s="37" t="s">
        <v>155</v>
      </c>
      <c r="AU19" s="9"/>
    </row>
    <row r="20" spans="1:47" ht="26.4" customHeight="1">
      <c r="A20" s="31" t="s">
        <v>34</v>
      </c>
      <c r="B20" s="438" t="s">
        <v>49</v>
      </c>
      <c r="C20" s="68"/>
      <c r="D20" s="456" t="str">
        <f>AU10</f>
        <v/>
      </c>
      <c r="E20" s="456"/>
      <c r="F20" s="456"/>
      <c r="G20" s="456"/>
      <c r="H20" s="456"/>
      <c r="I20" s="457"/>
      <c r="J20" s="436" t="s">
        <v>42</v>
      </c>
      <c r="K20" s="495" t="s">
        <v>117</v>
      </c>
      <c r="L20" s="495"/>
      <c r="M20" s="495"/>
      <c r="N20" s="495"/>
      <c r="O20" s="495"/>
      <c r="P20" s="495"/>
      <c r="Q20" s="495"/>
      <c r="R20" s="495"/>
      <c r="S20" s="495"/>
      <c r="T20" s="495"/>
      <c r="U20" s="495"/>
      <c r="V20" s="495"/>
      <c r="W20" s="495"/>
      <c r="X20" s="495"/>
      <c r="Y20" s="495"/>
      <c r="Z20" s="495"/>
      <c r="AA20" s="495"/>
      <c r="AB20" s="453"/>
      <c r="AC20" s="453"/>
      <c r="AD20" s="453"/>
      <c r="AE20" s="453"/>
      <c r="AF20" s="453"/>
      <c r="AG20" s="453"/>
      <c r="AH20" s="453"/>
      <c r="AI20" s="453"/>
      <c r="AJ20" s="453"/>
      <c r="AK20" s="453"/>
      <c r="AL20" s="442" t="s">
        <v>23</v>
      </c>
      <c r="AM20" s="55"/>
      <c r="AU20" s="9"/>
    </row>
    <row r="21" spans="1:47" ht="26.4" customHeight="1">
      <c r="A21" s="31"/>
      <c r="B21" s="439"/>
      <c r="C21" s="69"/>
      <c r="D21" s="458"/>
      <c r="E21" s="458"/>
      <c r="F21" s="458"/>
      <c r="G21" s="458"/>
      <c r="H21" s="458"/>
      <c r="I21" s="459"/>
      <c r="J21" s="437"/>
      <c r="K21" s="496" t="s">
        <v>54</v>
      </c>
      <c r="L21" s="496"/>
      <c r="M21" s="496"/>
      <c r="N21" s="496"/>
      <c r="O21" s="496"/>
      <c r="P21" s="496"/>
      <c r="Q21" s="496"/>
      <c r="R21" s="496"/>
      <c r="S21" s="496"/>
      <c r="T21" s="496"/>
      <c r="U21" s="496"/>
      <c r="V21" s="496"/>
      <c r="W21" s="496"/>
      <c r="X21" s="496"/>
      <c r="Y21" s="496"/>
      <c r="Z21" s="496"/>
      <c r="AA21" s="496"/>
      <c r="AB21" s="454"/>
      <c r="AC21" s="454"/>
      <c r="AD21" s="454"/>
      <c r="AE21" s="454"/>
      <c r="AF21" s="454"/>
      <c r="AG21" s="454"/>
      <c r="AH21" s="454"/>
      <c r="AI21" s="454"/>
      <c r="AJ21" s="454"/>
      <c r="AK21" s="454"/>
      <c r="AL21" s="443"/>
      <c r="AM21" s="55"/>
      <c r="AU21" s="9"/>
    </row>
    <row r="22" spans="1:47" ht="26.4" customHeight="1">
      <c r="A22" s="436" t="s">
        <v>38</v>
      </c>
      <c r="B22" s="450" t="s">
        <v>15</v>
      </c>
      <c r="C22" s="450"/>
      <c r="D22" s="453" t="str">
        <f>IF(F18="","",手帳受払簿!AH8)</f>
        <v/>
      </c>
      <c r="E22" s="453"/>
      <c r="F22" s="453"/>
      <c r="G22" s="453"/>
      <c r="H22" s="453"/>
      <c r="I22" s="442" t="s">
        <v>16</v>
      </c>
      <c r="J22" s="436" t="s">
        <v>43</v>
      </c>
      <c r="K22" s="448" t="s">
        <v>100</v>
      </c>
      <c r="L22" s="448"/>
      <c r="M22" s="448"/>
      <c r="N22" s="448"/>
      <c r="O22" s="448"/>
      <c r="P22" s="448"/>
      <c r="Q22" s="448"/>
      <c r="R22" s="448"/>
      <c r="S22" s="448"/>
      <c r="T22" s="448"/>
      <c r="U22" s="448"/>
      <c r="V22" s="448"/>
      <c r="W22" s="448"/>
      <c r="X22" s="448"/>
      <c r="Y22" s="448"/>
      <c r="Z22" s="448"/>
      <c r="AA22" s="448"/>
      <c r="AB22" s="497" t="str">
        <f>AU14</f>
        <v/>
      </c>
      <c r="AC22" s="498"/>
      <c r="AD22" s="498"/>
      <c r="AE22" s="498"/>
      <c r="AF22" s="498"/>
      <c r="AG22" s="498"/>
      <c r="AH22" s="498"/>
      <c r="AI22" s="498"/>
      <c r="AJ22" s="498"/>
      <c r="AK22" s="498"/>
      <c r="AL22" s="499"/>
      <c r="AM22" s="73"/>
      <c r="AN22" s="96"/>
      <c r="AU22" s="9"/>
    </row>
    <row r="23" spans="1:47" ht="26.4" customHeight="1">
      <c r="A23" s="437"/>
      <c r="B23" s="451" t="s">
        <v>97</v>
      </c>
      <c r="C23" s="451"/>
      <c r="D23" s="454"/>
      <c r="E23" s="454"/>
      <c r="F23" s="454"/>
      <c r="G23" s="454"/>
      <c r="H23" s="454"/>
      <c r="I23" s="443"/>
      <c r="J23" s="437"/>
      <c r="K23" s="449"/>
      <c r="L23" s="449"/>
      <c r="M23" s="449"/>
      <c r="N23" s="449"/>
      <c r="O23" s="449"/>
      <c r="P23" s="449"/>
      <c r="Q23" s="449"/>
      <c r="R23" s="449"/>
      <c r="S23" s="449"/>
      <c r="T23" s="449"/>
      <c r="U23" s="449"/>
      <c r="V23" s="449"/>
      <c r="W23" s="449"/>
      <c r="X23" s="449"/>
      <c r="Y23" s="449"/>
      <c r="Z23" s="449"/>
      <c r="AA23" s="449"/>
      <c r="AB23" s="500"/>
      <c r="AC23" s="500"/>
      <c r="AD23" s="500"/>
      <c r="AE23" s="500"/>
      <c r="AF23" s="500"/>
      <c r="AG23" s="500"/>
      <c r="AH23" s="500"/>
      <c r="AI23" s="500"/>
      <c r="AJ23" s="500"/>
      <c r="AK23" s="500"/>
      <c r="AL23" s="501"/>
      <c r="AM23" s="73"/>
      <c r="AU23" s="9"/>
    </row>
    <row r="24" spans="1:47" ht="26.4" customHeight="1">
      <c r="A24" s="436" t="s">
        <v>39</v>
      </c>
      <c r="B24" s="471" t="s">
        <v>118</v>
      </c>
      <c r="C24" s="471"/>
      <c r="D24" s="476" t="str">
        <f>IF(F18="","",手帳受払簿!AI4)</f>
        <v/>
      </c>
      <c r="E24" s="476"/>
      <c r="F24" s="476"/>
      <c r="G24" s="476"/>
      <c r="H24" s="476"/>
      <c r="I24" s="469" t="s">
        <v>19</v>
      </c>
      <c r="J24" s="30" t="s">
        <v>44</v>
      </c>
      <c r="K24" s="7" t="s">
        <v>47</v>
      </c>
      <c r="L24" s="7"/>
      <c r="M24" s="7"/>
      <c r="N24" s="7"/>
      <c r="O24" s="7"/>
      <c r="P24" s="469"/>
      <c r="Q24" s="469"/>
      <c r="R24" s="469"/>
      <c r="S24" s="469"/>
      <c r="T24" s="469"/>
      <c r="U24" s="469"/>
      <c r="V24" s="469"/>
      <c r="W24" s="469"/>
      <c r="X24" s="469"/>
      <c r="Y24" s="469"/>
      <c r="Z24" s="469"/>
      <c r="AA24" s="469"/>
      <c r="AB24" s="469"/>
      <c r="AC24" s="469"/>
      <c r="AD24" s="469"/>
      <c r="AE24" s="469"/>
      <c r="AF24" s="469"/>
      <c r="AG24" s="469"/>
      <c r="AH24" s="469"/>
      <c r="AI24" s="469"/>
      <c r="AJ24" s="469"/>
      <c r="AK24" s="469"/>
      <c r="AL24" s="442"/>
      <c r="AM24" s="55"/>
      <c r="AU24" s="9"/>
    </row>
    <row r="25" spans="1:47" ht="26.4" customHeight="1">
      <c r="A25" s="437"/>
      <c r="B25" s="451" t="s">
        <v>98</v>
      </c>
      <c r="C25" s="451"/>
      <c r="D25" s="477"/>
      <c r="E25" s="477"/>
      <c r="F25" s="477"/>
      <c r="G25" s="477"/>
      <c r="H25" s="477"/>
      <c r="I25" s="475"/>
      <c r="J25" s="465" t="str">
        <f>AU12</f>
        <v/>
      </c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90" t="s">
        <v>14</v>
      </c>
      <c r="Y25" s="490"/>
      <c r="Z25" s="490"/>
      <c r="AA25" s="467" t="str">
        <f>AU13</f>
        <v/>
      </c>
      <c r="AB25" s="467"/>
      <c r="AC25" s="467"/>
      <c r="AD25" s="467"/>
      <c r="AE25" s="467"/>
      <c r="AF25" s="467"/>
      <c r="AG25" s="467"/>
      <c r="AH25" s="467"/>
      <c r="AI25" s="467"/>
      <c r="AJ25" s="467"/>
      <c r="AK25" s="467"/>
      <c r="AL25" s="468"/>
      <c r="AM25" s="70"/>
    </row>
    <row r="26" spans="1:47" ht="31.8" customHeight="1">
      <c r="A26" s="436" t="s">
        <v>40</v>
      </c>
      <c r="B26" s="471" t="s">
        <v>118</v>
      </c>
      <c r="C26" s="471"/>
      <c r="D26" s="472" t="str">
        <f>IF(証紙受払簿!D6="","",証紙受払簿!D6)</f>
        <v/>
      </c>
      <c r="E26" s="453"/>
      <c r="F26" s="453"/>
      <c r="G26" s="453"/>
      <c r="H26" s="453"/>
      <c r="I26" s="442" t="s">
        <v>23</v>
      </c>
      <c r="J26" s="31" t="s">
        <v>50</v>
      </c>
      <c r="K26" s="494" t="s">
        <v>134</v>
      </c>
      <c r="L26" s="494"/>
      <c r="M26" s="494"/>
      <c r="N26" s="494"/>
      <c r="O26" s="494"/>
      <c r="P26" s="494"/>
      <c r="Q26" s="494"/>
      <c r="R26" s="494"/>
      <c r="S26" s="494"/>
      <c r="T26" s="494"/>
      <c r="U26" s="494"/>
      <c r="V26" s="494"/>
      <c r="W26" s="494"/>
      <c r="X26" s="494"/>
      <c r="Y26" s="494"/>
      <c r="Z26" s="494"/>
      <c r="AA26" s="494"/>
      <c r="AB26" s="494"/>
      <c r="AC26" s="494"/>
      <c r="AD26" s="494"/>
      <c r="AE26" s="494"/>
      <c r="AF26" s="492" t="s">
        <v>31</v>
      </c>
      <c r="AG26" s="492"/>
      <c r="AH26" s="492"/>
      <c r="AI26" s="492"/>
      <c r="AJ26" s="492"/>
      <c r="AK26" s="492"/>
      <c r="AL26" s="493"/>
      <c r="AM26" s="72"/>
    </row>
    <row r="27" spans="1:47" ht="26.4" customHeight="1">
      <c r="A27" s="437"/>
      <c r="B27" s="455" t="s">
        <v>99</v>
      </c>
      <c r="C27" s="455"/>
      <c r="D27" s="454"/>
      <c r="E27" s="454"/>
      <c r="F27" s="454"/>
      <c r="G27" s="454"/>
      <c r="H27" s="454"/>
      <c r="I27" s="443"/>
      <c r="J27" s="12"/>
      <c r="K27" s="464" t="s">
        <v>17</v>
      </c>
      <c r="L27" s="464"/>
      <c r="M27" s="9"/>
      <c r="N27" s="491" t="s">
        <v>55</v>
      </c>
      <c r="O27" s="491"/>
      <c r="P27" s="491"/>
      <c r="Q27" s="491"/>
      <c r="R27" s="491"/>
      <c r="S27" s="491"/>
      <c r="T27" s="491"/>
      <c r="U27" s="491"/>
      <c r="V27" s="491"/>
      <c r="W27" s="491"/>
      <c r="X27" s="491"/>
      <c r="Y27" s="13"/>
      <c r="Z27" s="13"/>
      <c r="AA27" s="491" t="s">
        <v>18</v>
      </c>
      <c r="AB27" s="491"/>
      <c r="AC27" s="491"/>
      <c r="AD27" s="491"/>
      <c r="AE27" s="491"/>
      <c r="AF27" s="491"/>
      <c r="AG27" s="491"/>
      <c r="AH27" s="491"/>
      <c r="AI27" s="491"/>
      <c r="AJ27" s="491"/>
      <c r="AK27" s="491"/>
      <c r="AL27" s="14"/>
    </row>
    <row r="28" spans="1:47" ht="26.4" customHeight="1">
      <c r="A28" s="436" t="s">
        <v>41</v>
      </c>
      <c r="B28" s="471" t="s">
        <v>118</v>
      </c>
      <c r="C28" s="471"/>
      <c r="D28" s="472" t="str">
        <f>IF(証紙受払簿!D7="","",証紙受払簿!D7)</f>
        <v/>
      </c>
      <c r="E28" s="453"/>
      <c r="F28" s="453"/>
      <c r="G28" s="453"/>
      <c r="H28" s="453"/>
      <c r="I28" s="469" t="s">
        <v>23</v>
      </c>
      <c r="J28" s="15"/>
      <c r="K28" s="3" t="s">
        <v>20</v>
      </c>
      <c r="L28" s="3"/>
      <c r="M28" s="3"/>
      <c r="N28" s="488"/>
      <c r="O28" s="488"/>
      <c r="P28" s="488"/>
      <c r="Q28" s="488"/>
      <c r="R28" s="488"/>
      <c r="S28" s="488"/>
      <c r="T28" s="488"/>
      <c r="U28" s="488"/>
      <c r="V28" s="488"/>
      <c r="W28" s="489" t="s">
        <v>21</v>
      </c>
      <c r="X28" s="489"/>
      <c r="AA28" s="488"/>
      <c r="AB28" s="488"/>
      <c r="AC28" s="488"/>
      <c r="AD28" s="488"/>
      <c r="AE28" s="488"/>
      <c r="AF28" s="488"/>
      <c r="AG28" s="488"/>
      <c r="AH28" s="488"/>
      <c r="AI28" s="488"/>
      <c r="AJ28" s="489" t="s">
        <v>21</v>
      </c>
      <c r="AK28" s="489"/>
      <c r="AL28" s="14"/>
    </row>
    <row r="29" spans="1:47" ht="26.4" customHeight="1">
      <c r="A29" s="470"/>
      <c r="B29" s="474" t="s">
        <v>25</v>
      </c>
      <c r="C29" s="474"/>
      <c r="D29" s="454"/>
      <c r="E29" s="454"/>
      <c r="F29" s="454"/>
      <c r="G29" s="454"/>
      <c r="H29" s="454"/>
      <c r="I29" s="473"/>
      <c r="J29" s="15"/>
      <c r="K29" s="3" t="s">
        <v>22</v>
      </c>
      <c r="L29" s="3"/>
      <c r="M29" s="3"/>
      <c r="N29" s="488"/>
      <c r="O29" s="488"/>
      <c r="P29" s="488"/>
      <c r="Q29" s="488"/>
      <c r="R29" s="488"/>
      <c r="S29" s="488"/>
      <c r="T29" s="488"/>
      <c r="U29" s="488"/>
      <c r="V29" s="488"/>
      <c r="W29" s="489" t="s">
        <v>21</v>
      </c>
      <c r="X29" s="489"/>
      <c r="Y29" s="10"/>
      <c r="Z29" s="10"/>
      <c r="AA29" s="488"/>
      <c r="AB29" s="488"/>
      <c r="AC29" s="488"/>
      <c r="AD29" s="488"/>
      <c r="AE29" s="488"/>
      <c r="AF29" s="488"/>
      <c r="AG29" s="488"/>
      <c r="AH29" s="488"/>
      <c r="AI29" s="488"/>
      <c r="AJ29" s="489" t="s">
        <v>21</v>
      </c>
      <c r="AK29" s="489"/>
      <c r="AL29" s="14"/>
    </row>
    <row r="30" spans="1:47" ht="26.4" customHeight="1">
      <c r="A30" s="436" t="s">
        <v>36</v>
      </c>
      <c r="B30" s="482" t="s">
        <v>118</v>
      </c>
      <c r="C30" s="482"/>
      <c r="D30" s="472" t="str">
        <f>IF(証紙受払簿!D8="","",証紙受払簿!D8)</f>
        <v/>
      </c>
      <c r="E30" s="453"/>
      <c r="F30" s="453"/>
      <c r="G30" s="453"/>
      <c r="H30" s="453"/>
      <c r="I30" s="469" t="s">
        <v>23</v>
      </c>
      <c r="J30" s="32"/>
      <c r="K30" s="23"/>
      <c r="L30" s="23"/>
      <c r="M30" s="23"/>
      <c r="N30" s="23"/>
      <c r="O30" s="479" t="s">
        <v>24</v>
      </c>
      <c r="P30" s="479"/>
      <c r="Q30" s="479"/>
      <c r="R30" s="479"/>
      <c r="S30" s="479"/>
      <c r="T30" s="479"/>
      <c r="U30" s="479"/>
      <c r="V30" s="478"/>
      <c r="W30" s="478"/>
      <c r="X30" s="478"/>
      <c r="Y30" s="478"/>
      <c r="Z30" s="478"/>
      <c r="AA30" s="478"/>
      <c r="AB30" s="478"/>
      <c r="AC30" s="478"/>
      <c r="AD30" s="487" t="s">
        <v>21</v>
      </c>
      <c r="AE30" s="487"/>
      <c r="AF30" s="487"/>
      <c r="AG30" s="487"/>
      <c r="AH30" s="487"/>
      <c r="AI30" s="38"/>
      <c r="AJ30" s="23"/>
      <c r="AK30" s="23"/>
      <c r="AL30" s="24"/>
    </row>
    <row r="31" spans="1:47" ht="26.4" customHeight="1">
      <c r="A31" s="470"/>
      <c r="B31" s="483" t="s">
        <v>35</v>
      </c>
      <c r="C31" s="483"/>
      <c r="D31" s="454"/>
      <c r="E31" s="454"/>
      <c r="F31" s="454"/>
      <c r="G31" s="454"/>
      <c r="H31" s="454"/>
      <c r="I31" s="473"/>
      <c r="J31" s="11" t="s">
        <v>45</v>
      </c>
      <c r="K31" s="486" t="s">
        <v>46</v>
      </c>
      <c r="L31" s="486"/>
      <c r="M31" s="486"/>
      <c r="N31" s="484"/>
      <c r="O31" s="484"/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  <c r="AA31" s="484"/>
      <c r="AB31" s="484"/>
      <c r="AC31" s="484"/>
      <c r="AD31" s="484"/>
      <c r="AE31" s="484"/>
      <c r="AF31" s="484"/>
      <c r="AG31" s="484"/>
      <c r="AH31" s="484"/>
      <c r="AI31" s="484"/>
      <c r="AJ31" s="484"/>
      <c r="AK31" s="484"/>
      <c r="AL31" s="485"/>
      <c r="AM31" s="71"/>
    </row>
    <row r="32" spans="1:47" ht="9.6" customHeight="1">
      <c r="A32" s="19"/>
      <c r="B32" s="16"/>
      <c r="C32" s="16"/>
      <c r="D32" s="16"/>
      <c r="E32" s="16"/>
      <c r="F32" s="16"/>
      <c r="G32" s="16"/>
      <c r="H32" s="16"/>
      <c r="I32" s="1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20"/>
    </row>
    <row r="33" spans="1:39" ht="21">
      <c r="A33" s="426" t="s">
        <v>26</v>
      </c>
      <c r="B33" s="427"/>
      <c r="C33" s="427"/>
      <c r="D33" s="427"/>
      <c r="E33" s="427"/>
      <c r="F33" s="427"/>
      <c r="G33" s="427"/>
      <c r="H33" s="427"/>
      <c r="I33" s="427"/>
      <c r="J33" s="427"/>
      <c r="K33" s="427"/>
      <c r="L33" s="427"/>
      <c r="M33" s="427"/>
      <c r="N33" s="427"/>
      <c r="O33" s="427"/>
      <c r="P33" s="427"/>
      <c r="Q33" s="427"/>
      <c r="R33" s="427"/>
      <c r="S33" s="427"/>
      <c r="T33" s="427"/>
      <c r="U33" s="427"/>
      <c r="V33" s="427"/>
      <c r="W33" s="427"/>
      <c r="X33" s="427"/>
      <c r="Y33" s="427"/>
      <c r="Z33" s="427"/>
      <c r="AA33" s="427"/>
      <c r="AB33" s="427"/>
      <c r="AC33" s="427"/>
      <c r="AD33" s="427"/>
      <c r="AE33" s="427"/>
      <c r="AF33" s="427"/>
      <c r="AG33" s="427"/>
      <c r="AH33" s="427"/>
      <c r="AI33" s="427"/>
      <c r="AJ33" s="427"/>
      <c r="AK33" s="427"/>
      <c r="AL33" s="428"/>
      <c r="AM33" s="54"/>
    </row>
    <row r="34" spans="1:39" ht="21" customHeight="1">
      <c r="A34" s="21"/>
      <c r="B34" s="13" t="s">
        <v>51</v>
      </c>
      <c r="C34" s="13"/>
      <c r="AL34" s="14"/>
    </row>
    <row r="35" spans="1:39" ht="27" customHeight="1">
      <c r="A35" s="21"/>
      <c r="AL35" s="14"/>
    </row>
    <row r="36" spans="1:39" ht="27" customHeight="1">
      <c r="A36" s="21"/>
      <c r="B36" s="9" t="s">
        <v>141</v>
      </c>
      <c r="J36" s="480" t="s">
        <v>27</v>
      </c>
      <c r="K36" s="480"/>
      <c r="L36" s="480"/>
      <c r="M36" s="480"/>
      <c r="N36" s="480"/>
      <c r="O36" s="480"/>
      <c r="P36" s="480"/>
      <c r="Q36" s="480"/>
      <c r="R36" s="480"/>
      <c r="S36" s="480"/>
      <c r="T36" s="480"/>
      <c r="U36" s="480"/>
      <c r="V36" s="480"/>
      <c r="W36" s="480"/>
      <c r="X36" s="480"/>
      <c r="Y36" s="480"/>
      <c r="Z36" s="480"/>
      <c r="AA36" s="480"/>
      <c r="AB36" s="480"/>
      <c r="AC36" s="480"/>
      <c r="AL36" s="14"/>
    </row>
    <row r="37" spans="1:39" ht="13.2" customHeight="1">
      <c r="A37" s="21"/>
      <c r="J37" s="480" t="s">
        <v>28</v>
      </c>
      <c r="K37" s="480"/>
      <c r="L37" s="480"/>
      <c r="M37" s="480"/>
      <c r="N37" s="480"/>
      <c r="O37" s="480"/>
      <c r="P37" s="480"/>
      <c r="Q37" s="480"/>
      <c r="R37" s="480"/>
      <c r="S37" s="480"/>
      <c r="T37" s="480"/>
      <c r="U37" s="480"/>
      <c r="V37" s="480"/>
      <c r="W37" s="480"/>
      <c r="X37" s="480"/>
      <c r="Y37" s="480"/>
      <c r="Z37" s="480"/>
      <c r="AA37" s="480"/>
      <c r="AB37" s="480"/>
      <c r="AC37" s="480"/>
      <c r="AE37" s="9"/>
      <c r="AF37" s="9"/>
      <c r="AG37" s="9"/>
      <c r="AH37" s="9"/>
      <c r="AI37" s="9"/>
      <c r="AJ37" s="9"/>
      <c r="AK37" s="9"/>
      <c r="AL37" s="14"/>
    </row>
    <row r="38" spans="1:39" ht="13.2">
      <c r="A38" s="21"/>
      <c r="B38" s="464" t="s">
        <v>140</v>
      </c>
      <c r="C38" s="464"/>
      <c r="J38" s="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D38" s="29"/>
      <c r="AE38" s="9"/>
      <c r="AF38" s="9"/>
      <c r="AG38" s="9"/>
      <c r="AH38" s="9"/>
      <c r="AI38" s="9"/>
      <c r="AJ38" s="9"/>
      <c r="AK38" s="9"/>
      <c r="AL38" s="14"/>
    </row>
    <row r="39" spans="1:39" ht="16.2">
      <c r="A39" s="21"/>
      <c r="B39" s="464"/>
      <c r="C39" s="464"/>
      <c r="K39" s="481" t="s">
        <v>194</v>
      </c>
      <c r="L39" s="481"/>
      <c r="M39" s="481"/>
      <c r="N39" s="481"/>
      <c r="O39" s="481"/>
      <c r="P39" s="481"/>
      <c r="Q39" s="481"/>
      <c r="R39" s="481"/>
      <c r="S39" s="481"/>
      <c r="T39" s="481"/>
      <c r="U39" s="481"/>
      <c r="V39" s="481"/>
      <c r="W39" s="481"/>
      <c r="X39" s="481"/>
      <c r="Y39" s="481"/>
      <c r="Z39" s="481"/>
      <c r="AA39" s="481"/>
      <c r="AB39" s="481"/>
      <c r="AF39" s="1" t="s">
        <v>10</v>
      </c>
      <c r="AI39" s="9"/>
      <c r="AJ39" s="9"/>
      <c r="AK39" s="9"/>
      <c r="AL39" s="14"/>
    </row>
    <row r="40" spans="1:39" ht="16.2">
      <c r="A40" s="21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I40" s="9"/>
      <c r="AJ40" s="9"/>
      <c r="AK40" s="9"/>
      <c r="AL40" s="14"/>
    </row>
    <row r="41" spans="1:39" ht="13.2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4"/>
    </row>
  </sheetData>
  <dataConsolidate/>
  <mergeCells count="94">
    <mergeCell ref="AB20:AK21"/>
    <mergeCell ref="K20:AA20"/>
    <mergeCell ref="K21:AA21"/>
    <mergeCell ref="AB22:AL23"/>
    <mergeCell ref="K16:AA16"/>
    <mergeCell ref="K17:AA17"/>
    <mergeCell ref="AB18:AK19"/>
    <mergeCell ref="K18:AA18"/>
    <mergeCell ref="K19:AA19"/>
    <mergeCell ref="N29:V29"/>
    <mergeCell ref="W29:X29"/>
    <mergeCell ref="AA29:AI29"/>
    <mergeCell ref="AJ29:AK29"/>
    <mergeCell ref="X25:Z25"/>
    <mergeCell ref="N28:V28"/>
    <mergeCell ref="W28:X28"/>
    <mergeCell ref="AA28:AI28"/>
    <mergeCell ref="AJ28:AK28"/>
    <mergeCell ref="N27:X27"/>
    <mergeCell ref="AA27:AK27"/>
    <mergeCell ref="AF26:AL26"/>
    <mergeCell ref="K26:AE26"/>
    <mergeCell ref="V30:AC30"/>
    <mergeCell ref="O30:U30"/>
    <mergeCell ref="A33:AL33"/>
    <mergeCell ref="J37:AC37"/>
    <mergeCell ref="K39:AB39"/>
    <mergeCell ref="A30:A31"/>
    <mergeCell ref="B30:C30"/>
    <mergeCell ref="I30:I31"/>
    <mergeCell ref="B31:C31"/>
    <mergeCell ref="N31:AL31"/>
    <mergeCell ref="K31:M31"/>
    <mergeCell ref="J36:AC36"/>
    <mergeCell ref="AD30:AH30"/>
    <mergeCell ref="D30:H31"/>
    <mergeCell ref="B38:C39"/>
    <mergeCell ref="A22:A23"/>
    <mergeCell ref="I22:I23"/>
    <mergeCell ref="A18:A19"/>
    <mergeCell ref="A28:A29"/>
    <mergeCell ref="B28:C28"/>
    <mergeCell ref="D28:H29"/>
    <mergeCell ref="I28:I29"/>
    <mergeCell ref="B29:C29"/>
    <mergeCell ref="A24:A25"/>
    <mergeCell ref="I24:I25"/>
    <mergeCell ref="B25:C25"/>
    <mergeCell ref="B24:C24"/>
    <mergeCell ref="D24:H25"/>
    <mergeCell ref="A26:A27"/>
    <mergeCell ref="B26:C26"/>
    <mergeCell ref="D26:H27"/>
    <mergeCell ref="I26:I27"/>
    <mergeCell ref="B27:C27"/>
    <mergeCell ref="K22:AA23"/>
    <mergeCell ref="J18:J19"/>
    <mergeCell ref="J20:J21"/>
    <mergeCell ref="J22:J23"/>
    <mergeCell ref="B23:C23"/>
    <mergeCell ref="B22:C22"/>
    <mergeCell ref="D22:H23"/>
    <mergeCell ref="D20:I21"/>
    <mergeCell ref="D18:E19"/>
    <mergeCell ref="F18:I19"/>
    <mergeCell ref="K27:L27"/>
    <mergeCell ref="J25:W25"/>
    <mergeCell ref="AA25:AL25"/>
    <mergeCell ref="P24:AL24"/>
    <mergeCell ref="A16:A17"/>
    <mergeCell ref="B20:B21"/>
    <mergeCell ref="H12:AL12"/>
    <mergeCell ref="AL18:AL19"/>
    <mergeCell ref="D16:I17"/>
    <mergeCell ref="B16:C17"/>
    <mergeCell ref="C12:F12"/>
    <mergeCell ref="C13:F13"/>
    <mergeCell ref="C14:F14"/>
    <mergeCell ref="B18:C19"/>
    <mergeCell ref="H13:AD13"/>
    <mergeCell ref="J16:J17"/>
    <mergeCell ref="H14:AD14"/>
    <mergeCell ref="AL20:AL21"/>
    <mergeCell ref="AL16:AL17"/>
    <mergeCell ref="AB16:AK17"/>
    <mergeCell ref="A1:D1"/>
    <mergeCell ref="A4:AL4"/>
    <mergeCell ref="AD7:AE7"/>
    <mergeCell ref="AH7:AI7"/>
    <mergeCell ref="H11:AL11"/>
    <mergeCell ref="Z7:AA7"/>
    <mergeCell ref="U7:Y7"/>
    <mergeCell ref="C11:F11"/>
    <mergeCell ref="B9:H9"/>
  </mergeCells>
  <phoneticPr fontId="31"/>
  <dataValidations count="1">
    <dataValidation type="list" allowBlank="1" showInputMessage="1" showErrorMessage="1" sqref="AF26:AM26" xr:uid="{2A94AAAC-CFF7-4872-82BD-60C944E3F6FA}">
      <formula1>$AP$16:$AP$18</formula1>
    </dataValidation>
  </dataValidations>
  <printOptions horizontalCentered="1" verticalCentered="1"/>
  <pageMargins left="0.35433070866141736" right="0.27559055118110237" top="0.59055118110236227" bottom="0.39370078740157483" header="0.51181102362204722" footer="0.51181102362204722"/>
  <pageSetup paperSize="9" firstPageNumber="4294963191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登録シート(初めに入力してください)</vt:lpstr>
      <vt:lpstr>手帳受払簿</vt:lpstr>
      <vt:lpstr>証紙受払簿</vt:lpstr>
      <vt:lpstr>加入・履行証明願</vt:lpstr>
      <vt:lpstr>加入・履行証明願!Print_Area</vt:lpstr>
      <vt:lpstr>手帳受払簿!Print_Area</vt:lpstr>
      <vt:lpstr>証紙受払簿!Print_Area</vt:lpstr>
      <vt:lpstr>手帳受払簿!Print_Titles</vt:lpstr>
      <vt:lpstr>証紙受払簿!Print_Titles</vt:lpstr>
    </vt:vector>
  </TitlesOfParts>
  <Manager/>
  <Company>独立行政法人勤労者退職金共済機構　建退共静岡県支部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建設業退職金共済事業加入・履行証明願</dc:title>
  <dc:subject/>
  <dc:creator>独立行政法人勤労者退職金共済機構　建退共三重県支部</dc:creator>
  <cp:keywords/>
  <dc:description/>
  <cp:lastModifiedBy>MK010-PC</cp:lastModifiedBy>
  <cp:revision/>
  <cp:lastPrinted>2024-09-10T07:25:37Z</cp:lastPrinted>
  <dcterms:created xsi:type="dcterms:W3CDTF">2002-11-27T01:09:41Z</dcterms:created>
  <dcterms:modified xsi:type="dcterms:W3CDTF">2024-10-15T06:57:17Z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